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ercygate/Desktop/"/>
    </mc:Choice>
  </mc:AlternateContent>
  <xr:revisionPtr revIDLastSave="0" documentId="13_ncr:1_{7BE8CFAF-3535-6848-BF76-0AEA2321B447}" xr6:coauthVersionLast="47" xr6:coauthVersionMax="47" xr10:uidLastSave="{00000000-0000-0000-0000-000000000000}"/>
  <bookViews>
    <workbookView xWindow="0" yWindow="500" windowWidth="51200" windowHeight="25300" xr2:uid="{FB43412B-7538-2745-897D-6218861E6BB9}"/>
  </bookViews>
  <sheets>
    <sheet name="In Work" sheetId="1" r:id="rId1"/>
    <sheet name="Completed" sheetId="2" r:id="rId2"/>
    <sheet name="Big Purchases" sheetId="3" r:id="rId3"/>
    <sheet name="Paint Tracker" sheetId="4" r:id="rId4"/>
    <sheet name="Consumables Tracker" sheetId="5" r:id="rId5"/>
    <sheet name="Door Key List" sheetId="6" r:id="rId6"/>
    <sheet name="Kitchen" sheetId="7" r:id="rId7"/>
  </sheets>
  <definedNames>
    <definedName name="_xlnm._FilterDatabase" localSheetId="2">'Big Purchases'!$A$3:$F$3</definedName>
    <definedName name="_xlnm._FilterDatabase" localSheetId="1">Completed!$A$3:$I$3</definedName>
    <definedName name="_xlnm._FilterDatabase" localSheetId="0">'In Work'!$A$7:$F$7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G109" i="2"/>
  <c r="F109" i="2"/>
  <c r="C18" i="7"/>
  <c r="E75" i="2" s="1"/>
</calcChain>
</file>

<file path=xl/sharedStrings.xml><?xml version="1.0" encoding="utf-8"?>
<sst xmlns="http://schemas.openxmlformats.org/spreadsheetml/2006/main" count="814" uniqueCount="410">
  <si>
    <r>
      <t xml:space="preserve">Church Name: </t>
    </r>
    <r>
      <rPr>
        <b/>
        <sz val="11"/>
        <color rgb="FF000000"/>
        <rFont val="Calibri"/>
        <family val="2"/>
      </rPr>
      <t>Mercy Gate Church - Box Elder</t>
    </r>
  </si>
  <si>
    <r>
      <t xml:space="preserve">Location: </t>
    </r>
    <r>
      <rPr>
        <b/>
        <sz val="11"/>
        <color rgb="FF000000"/>
        <rFont val="Calibri"/>
        <family val="2"/>
      </rPr>
      <t>Box Elder, South Dakota &amp; Ellsworth AFB (Population ~20,000)</t>
    </r>
  </si>
  <si>
    <r>
      <t>Pastor:</t>
    </r>
    <r>
      <rPr>
        <b/>
        <sz val="11"/>
        <color rgb="FF000000"/>
        <rFont val="Calibri"/>
        <family val="2"/>
      </rPr>
      <t xml:space="preserve"> Andrew (Andy) Daniel</t>
    </r>
  </si>
  <si>
    <r>
      <t>Affiliation:</t>
    </r>
    <r>
      <rPr>
        <b/>
        <sz val="11"/>
        <color rgb="FF000000"/>
        <rFont val="Calibri"/>
        <family val="2"/>
      </rPr>
      <t xml:space="preserve"> SBC, BBFI, NAMB, DBC, BHABA</t>
    </r>
  </si>
  <si>
    <r>
      <t xml:space="preserve">Phone: </t>
    </r>
    <r>
      <rPr>
        <b/>
        <sz val="11"/>
        <color rgb="FF000000"/>
        <rFont val="Calibri"/>
        <family val="2"/>
      </rPr>
      <t>417-824-7177</t>
    </r>
  </si>
  <si>
    <r>
      <t xml:space="preserve">Website: </t>
    </r>
    <r>
      <rPr>
        <b/>
        <sz val="11"/>
        <color rgb="FF000000"/>
        <rFont val="Calibri"/>
        <family val="2"/>
      </rPr>
      <t>mgbe.church</t>
    </r>
  </si>
  <si>
    <r>
      <t xml:space="preserve">Address: </t>
    </r>
    <r>
      <rPr>
        <b/>
        <sz val="11"/>
        <color rgb="FF000000"/>
        <rFont val="Calibri"/>
        <family val="2"/>
      </rPr>
      <t>400 225th Street, Box Elder SD 57719</t>
    </r>
  </si>
  <si>
    <r>
      <t>E-Mail: andy@mgbe</t>
    </r>
    <r>
      <rPr>
        <b/>
        <sz val="11"/>
        <color rgb="FF000000"/>
        <rFont val="Calibri"/>
        <family val="2"/>
      </rPr>
      <t>.church</t>
    </r>
  </si>
  <si>
    <t>Priority</t>
  </si>
  <si>
    <t>Location</t>
  </si>
  <si>
    <t>Cost</t>
  </si>
  <si>
    <t>Notes</t>
  </si>
  <si>
    <t>Progress</t>
  </si>
  <si>
    <t>Point of Contact</t>
  </si>
  <si>
    <t>Entire Building</t>
  </si>
  <si>
    <t>Wire Smoke Alarms Together &amp; Add More</t>
  </si>
  <si>
    <t>Not Started</t>
  </si>
  <si>
    <t>Parking Lot</t>
  </si>
  <si>
    <t>Gravel All Driving/Parking Surfaces</t>
  </si>
  <si>
    <t>In Work</t>
  </si>
  <si>
    <t>Andy Daniel</t>
  </si>
  <si>
    <t>Foyer</t>
  </si>
  <si>
    <t>?</t>
  </si>
  <si>
    <t>Handicap Accessible Bathroom</t>
  </si>
  <si>
    <t>Worship Hall East</t>
  </si>
  <si>
    <t>Fix Trim and Caulk Windows</t>
  </si>
  <si>
    <t>Worship Hall Exit Doors</t>
  </si>
  <si>
    <t>Stickers, "Doors Must ... Unlocked…Occupied"</t>
  </si>
  <si>
    <t xml:space="preserve">Exterior  </t>
  </si>
  <si>
    <t>Build/Buy Storage Shed</t>
  </si>
  <si>
    <t>Exterior Building</t>
  </si>
  <si>
    <t>Crawl Space Covers (2 Covers)</t>
  </si>
  <si>
    <t>Fellowship Hall Stairs</t>
  </si>
  <si>
    <t>Heavy Duty Handrail - Exterior</t>
  </si>
  <si>
    <t>Attic</t>
  </si>
  <si>
    <t>-</t>
  </si>
  <si>
    <t>Insulate Access Point</t>
  </si>
  <si>
    <t>Street Lights (3)</t>
  </si>
  <si>
    <t>Straighten</t>
  </si>
  <si>
    <t>Fellowship Hall</t>
  </si>
  <si>
    <t>Door Push Bar</t>
  </si>
  <si>
    <t>Worship Hall</t>
  </si>
  <si>
    <t>Door Push Bars</t>
  </si>
  <si>
    <t>Breezeway</t>
  </si>
  <si>
    <t>Illuminated Exit Sign across from Janitor's Closet</t>
  </si>
  <si>
    <t>Brad Green</t>
  </si>
  <si>
    <t>Install Second Camera for Livestream</t>
  </si>
  <si>
    <t>Replace VGA Cables with HDMI for Stage Screens</t>
  </si>
  <si>
    <t>HVAC - Janitor/Trailers</t>
  </si>
  <si>
    <t>Insulate Access Covers - Insulation in Attic</t>
  </si>
  <si>
    <t>HVAC - Ceiling</t>
  </si>
  <si>
    <t>Roll Out Insulation - Stored in Attic</t>
  </si>
  <si>
    <t>Tie Ventilation to Extisting Piping</t>
  </si>
  <si>
    <t>Duct Tape HVAC Piping Insulation Back On</t>
  </si>
  <si>
    <t>Janitor's Closet</t>
  </si>
  <si>
    <t>Inventory Paint and Discard All Paint 5yrs old+</t>
  </si>
  <si>
    <t>Worship Hall Doors</t>
  </si>
  <si>
    <t>Replace Weather Seal</t>
  </si>
  <si>
    <t>Insulate Stairs Under Trailer / Crawl Space</t>
  </si>
  <si>
    <t>Laundry Room</t>
  </si>
  <si>
    <t>Remove P-Trap in Crawl Space</t>
  </si>
  <si>
    <t>Foundation</t>
  </si>
  <si>
    <t>Baptistry Foundation Repair</t>
  </si>
  <si>
    <t>Repair Sheet Rock</t>
  </si>
  <si>
    <t>Robust Shelving</t>
  </si>
  <si>
    <t>Yard</t>
  </si>
  <si>
    <t>Playground &amp; Fence</t>
  </si>
  <si>
    <t>Electrical Service</t>
  </si>
  <si>
    <t>Upgrade from 200A to 400A Service</t>
  </si>
  <si>
    <t>BH Power</t>
  </si>
  <si>
    <t>Baptistry - West Wall</t>
  </si>
  <si>
    <t>Emergency Exit Plan (Door or Window)</t>
  </si>
  <si>
    <t>Paving (Wait on Building Project in 2028)</t>
  </si>
  <si>
    <t>Sound Booth - Fellowship</t>
  </si>
  <si>
    <t>Build / Wire Sound Booth</t>
  </si>
  <si>
    <t>Total:</t>
  </si>
  <si>
    <t>Contacts</t>
  </si>
  <si>
    <t>1 - Required / Highly Desired</t>
  </si>
  <si>
    <t>2 - Required Function</t>
  </si>
  <si>
    <t>417-824-7177</t>
  </si>
  <si>
    <t>3 - Needed Function</t>
  </si>
  <si>
    <t>4 - Needed, but not Pressing</t>
  </si>
  <si>
    <t>605-858-5749</t>
  </si>
  <si>
    <t>5 - Desired</t>
  </si>
  <si>
    <t>Items without a cost associated are either manpower specific,  or require quotes</t>
  </si>
  <si>
    <t>Mercy Gate Church Box Elder - Completed Project List</t>
  </si>
  <si>
    <t>Date of Completion</t>
  </si>
  <si>
    <t>Project</t>
  </si>
  <si>
    <t>Estimated Cost</t>
  </si>
  <si>
    <t>Actual Cost</t>
  </si>
  <si>
    <t>Manhours</t>
  </si>
  <si>
    <t>Electrical at Kids Height</t>
  </si>
  <si>
    <t>Canyon Shearer</t>
  </si>
  <si>
    <t>Entry Hall</t>
  </si>
  <si>
    <t>Verify Breakers Properly Terminated</t>
  </si>
  <si>
    <t>Key Inventory</t>
  </si>
  <si>
    <t>Label / Inventory Keys</t>
  </si>
  <si>
    <t>Kris Zeronas</t>
  </si>
  <si>
    <t>Replace Lights</t>
  </si>
  <si>
    <t>Walkway</t>
  </si>
  <si>
    <t>Remove Decrepit Flower Beds</t>
  </si>
  <si>
    <t>Shower Block</t>
  </si>
  <si>
    <t>Repair Water Heater</t>
  </si>
  <si>
    <t>Water Heater Replaced</t>
  </si>
  <si>
    <t>Rebuild Toilet</t>
  </si>
  <si>
    <t>Internet</t>
  </si>
  <si>
    <t>Internet / WiFi to Building</t>
  </si>
  <si>
    <t>Nursery</t>
  </si>
  <si>
    <t>Deep Clean</t>
  </si>
  <si>
    <t>Tina Shearer</t>
  </si>
  <si>
    <t>Changing Table</t>
  </si>
  <si>
    <t>Kodi McKenna</t>
  </si>
  <si>
    <t>Women's WC</t>
  </si>
  <si>
    <t>Trash</t>
  </si>
  <si>
    <t>Take Debri to Transfer Station</t>
  </si>
  <si>
    <t>6 Tons</t>
  </si>
  <si>
    <t>Setup Sound</t>
  </si>
  <si>
    <t>Craig Walsh</t>
  </si>
  <si>
    <t>Baptistry</t>
  </si>
  <si>
    <t>Cover Window and Mount Cross</t>
  </si>
  <si>
    <t>Children's Church</t>
  </si>
  <si>
    <t>Floor</t>
  </si>
  <si>
    <t>Tabby / Tina</t>
  </si>
  <si>
    <t>Kids Check In</t>
  </si>
  <si>
    <t>GFCI - 20A</t>
  </si>
  <si>
    <t>Exterior Lighting</t>
  </si>
  <si>
    <t>Replace Soffit Lights / Cross Lights</t>
  </si>
  <si>
    <t>Switched at Panel</t>
  </si>
  <si>
    <t>Canyon / Kris</t>
  </si>
  <si>
    <t>Replace Cross Light</t>
  </si>
  <si>
    <t>Auto-Switched in Baptistry Crawl Space</t>
  </si>
  <si>
    <t>Bathrooms</t>
  </si>
  <si>
    <t>Replace Signs</t>
  </si>
  <si>
    <t>Childrens Area</t>
  </si>
  <si>
    <t>Fix Accoustics</t>
  </si>
  <si>
    <t>Square Padding</t>
  </si>
  <si>
    <t>P-Trap for Washer</t>
  </si>
  <si>
    <t>Exit Light</t>
  </si>
  <si>
    <t>Exterior</t>
  </si>
  <si>
    <t>Signs</t>
  </si>
  <si>
    <t>Mount Camera</t>
  </si>
  <si>
    <t>Baptistry Cover Paint / Stain</t>
  </si>
  <si>
    <t>Sinks</t>
  </si>
  <si>
    <t>Water Filtration</t>
  </si>
  <si>
    <t>HVAC</t>
  </si>
  <si>
    <t>Replace Filters</t>
  </si>
  <si>
    <t>Brad / Canyon</t>
  </si>
  <si>
    <t>Mount Confidence TV Monitor</t>
  </si>
  <si>
    <t>Mount Visio TV Screens</t>
  </si>
  <si>
    <t>WiFi Repeaters</t>
  </si>
  <si>
    <t>Cat 5 Preferred, Working on WiFi</t>
  </si>
  <si>
    <t>WiFi Signs</t>
  </si>
  <si>
    <t>Exterior - SW Facia</t>
  </si>
  <si>
    <t>Outlet for Exterior Camera</t>
  </si>
  <si>
    <t>Circuit 9</t>
  </si>
  <si>
    <t>Exterior Camera</t>
  </si>
  <si>
    <t>South Address Number</t>
  </si>
  <si>
    <t>Exterior Doors</t>
  </si>
  <si>
    <t>Rekey 12 Locks - See Rekey List Tab</t>
  </si>
  <si>
    <t>Security System</t>
  </si>
  <si>
    <t>NorthEast Kids Room</t>
  </si>
  <si>
    <t>Replaced Worn Out Outlet</t>
  </si>
  <si>
    <t>Kids Bathroom</t>
  </si>
  <si>
    <t>Motion Sensior</t>
  </si>
  <si>
    <t>Baby Gate</t>
  </si>
  <si>
    <t>Sound Booth</t>
  </si>
  <si>
    <t>New Computer Monitors / TVs</t>
  </si>
  <si>
    <t>Remove Fans</t>
  </si>
  <si>
    <t>Mounts/Electrical Removed for Safety</t>
  </si>
  <si>
    <t>Knockout Walls</t>
  </si>
  <si>
    <t>South Gate</t>
  </si>
  <si>
    <t>Paint</t>
  </si>
  <si>
    <t>West Bedrooms</t>
  </si>
  <si>
    <t>Troubleshoot Electrical</t>
  </si>
  <si>
    <t>Bad Breaker</t>
  </si>
  <si>
    <t>Exterior East Downspot</t>
  </si>
  <si>
    <t>Remove Birds Nest</t>
  </si>
  <si>
    <t>Evaluate Burned Trusses in South Ceiling</t>
  </si>
  <si>
    <t>One small roof sag, ceiling in good shape</t>
  </si>
  <si>
    <t>HVAC - Worship Hall</t>
  </si>
  <si>
    <t>Base Board Heating Cover Leveling - East Wall</t>
  </si>
  <si>
    <t>Audit Energy Loss Points</t>
  </si>
  <si>
    <t>Report in PDF</t>
  </si>
  <si>
    <t>Exterior GFCI for Sign</t>
  </si>
  <si>
    <t>Replace / Repair GFCI &amp; Wiring</t>
  </si>
  <si>
    <t>Moved GFCI Inside of Baptistry Crawl Space</t>
  </si>
  <si>
    <t>Remove Construction Debris</t>
  </si>
  <si>
    <t>Andy / Canyon / Devin</t>
  </si>
  <si>
    <t>Base Board Heating Cover Leveling - West Wall</t>
  </si>
  <si>
    <t>Washer and Dryer</t>
  </si>
  <si>
    <t>Donated by Love INC</t>
  </si>
  <si>
    <t>Love INC / Andy / Devin</t>
  </si>
  <si>
    <t>HVAC - Fellowship Hall</t>
  </si>
  <si>
    <t>Base Board Cover Replacement</t>
  </si>
  <si>
    <t>Spread Gravel (Wagon Donated)</t>
  </si>
  <si>
    <t>Shearer Kids</t>
  </si>
  <si>
    <t>Remove Debri and Run Magnet for Nails</t>
  </si>
  <si>
    <t>High power magnet purchased for church</t>
  </si>
  <si>
    <t>New Door Handles</t>
  </si>
  <si>
    <t>HVAC - Attic</t>
  </si>
  <si>
    <t>Automatic Vent Fans</t>
  </si>
  <si>
    <t>Remove Stumps in Parking Lot Island</t>
  </si>
  <si>
    <t>Door Stops</t>
  </si>
  <si>
    <t>Hernando Team</t>
  </si>
  <si>
    <t>Troubleshoot Lights</t>
  </si>
  <si>
    <t>Hernando Team / C Shearer</t>
  </si>
  <si>
    <t>Exterior West Facia</t>
  </si>
  <si>
    <t>Remove Birds Nest, Fix Gap</t>
  </si>
  <si>
    <t>Landscaping</t>
  </si>
  <si>
    <t>Beautification</t>
  </si>
  <si>
    <t>Mount Shelving - Shelves are in Storage Room</t>
  </si>
  <si>
    <t>Electrical Overhaul</t>
  </si>
  <si>
    <t>Upgrade Panels</t>
  </si>
  <si>
    <t>Level Floor</t>
  </si>
  <si>
    <t>New subfloor laid</t>
  </si>
  <si>
    <t>South Haven</t>
  </si>
  <si>
    <t>New Carpet or LVP - $5000 Grant from DBC</t>
  </si>
  <si>
    <t>Paid for by DBC Grant</t>
  </si>
  <si>
    <t>New Paint</t>
  </si>
  <si>
    <t>Hall</t>
  </si>
  <si>
    <t>Electrical for Camera / Exit Light</t>
  </si>
  <si>
    <t>Rebuild Running Toilet</t>
  </si>
  <si>
    <t>Kitchen</t>
  </si>
  <si>
    <t>Oven Ventilation - See Kitchen Tab</t>
  </si>
  <si>
    <t>Remove / Store Cinder Blocks</t>
  </si>
  <si>
    <t>Mercy Gate Rapid City</t>
  </si>
  <si>
    <t>Renovate - Note 1</t>
  </si>
  <si>
    <t>Dishwasher Connect</t>
  </si>
  <si>
    <t>South Haven / B Green</t>
  </si>
  <si>
    <t>Garbage Disposal Connect</t>
  </si>
  <si>
    <t>South Haven / C Shearer</t>
  </si>
  <si>
    <t>WiFi</t>
  </si>
  <si>
    <t>Cat 5 Hardwired WiFi Repeaters</t>
  </si>
  <si>
    <t>Devin Long / Andy Daniel</t>
  </si>
  <si>
    <t>Electrical above Kids Height</t>
  </si>
  <si>
    <t>Canyon / South Gate</t>
  </si>
  <si>
    <t>Fellowship Hall Ramp</t>
  </si>
  <si>
    <t>Refurbish</t>
  </si>
  <si>
    <t>Longview Heights</t>
  </si>
  <si>
    <t>Coffee Corner</t>
  </si>
  <si>
    <t>Permanent Serving Bar</t>
  </si>
  <si>
    <t>FBC Branson, Missouri</t>
  </si>
  <si>
    <t>Connect / Repair Ice Makers</t>
  </si>
  <si>
    <t>Island Electrical</t>
  </si>
  <si>
    <t>Warming Tray Electrical - Wires in Place</t>
  </si>
  <si>
    <t>Label Storage Cabinets</t>
  </si>
  <si>
    <t>Ladies Group</t>
  </si>
  <si>
    <t>Kitchen Area</t>
  </si>
  <si>
    <t>Trailer Foundation</t>
  </si>
  <si>
    <t>Shore Up Foundation Under Kitchen</t>
  </si>
  <si>
    <t>Label Circuit Breaker Panel</t>
  </si>
  <si>
    <t>Shearer Boys</t>
  </si>
  <si>
    <t>Janitor Closet</t>
  </si>
  <si>
    <t>Paint / Mount Peg Board / Basic Tools</t>
  </si>
  <si>
    <t>Canyon / Jacob</t>
  </si>
  <si>
    <t>HVAC - Janitor's Closet</t>
  </si>
  <si>
    <t>Spray Foam West Outlets/Wall</t>
  </si>
  <si>
    <t>Chester Baptist, Ackerman Mississippi</t>
  </si>
  <si>
    <t>Replace Siding</t>
  </si>
  <si>
    <t>Neshoba Baptist Association, Neshoba County Mississippi</t>
  </si>
  <si>
    <t>Replace Windows</t>
  </si>
  <si>
    <t>Paint Exterior of building and garden shed</t>
  </si>
  <si>
    <t>Sound Booth-Worship Hall</t>
  </si>
  <si>
    <t>Expand/Upgrade Sound Booth</t>
  </si>
  <si>
    <t>Ridgecrest Baptist, Springfield Missouri</t>
  </si>
  <si>
    <t>6-8 Yr Old Room</t>
  </si>
  <si>
    <t>Southside Baptist, Alma Arkansas</t>
  </si>
  <si>
    <t>4-6 Yr Old Room</t>
  </si>
  <si>
    <t>Mount TV</t>
  </si>
  <si>
    <t>Total</t>
  </si>
  <si>
    <t>Mercy Gate Church - Box Elder Future Big Purchases</t>
  </si>
  <si>
    <t>Item</t>
  </si>
  <si>
    <t>Washer</t>
  </si>
  <si>
    <t>Laundy Room</t>
  </si>
  <si>
    <t>Electric</t>
  </si>
  <si>
    <t>Complete</t>
  </si>
  <si>
    <t>LoveINC</t>
  </si>
  <si>
    <t>Dryer</t>
  </si>
  <si>
    <t>Chest Freezer</t>
  </si>
  <si>
    <t>Donations from OneHeart / Safeway</t>
  </si>
  <si>
    <t>Keyboard</t>
  </si>
  <si>
    <t>Lawnmower</t>
  </si>
  <si>
    <t>Shed</t>
  </si>
  <si>
    <t>Zero Turn</t>
  </si>
  <si>
    <t>Andy / Brad</t>
  </si>
  <si>
    <t>Snowplow 4 wheeler</t>
  </si>
  <si>
    <t>Andy</t>
  </si>
  <si>
    <t>Siding</t>
  </si>
  <si>
    <t>Completed by Mission Team</t>
  </si>
  <si>
    <t>Pressure Washer</t>
  </si>
  <si>
    <t>Shredder - HD</t>
  </si>
  <si>
    <t>Office</t>
  </si>
  <si>
    <t>Confidence Monitor</t>
  </si>
  <si>
    <t>Current Monitor is Dangerously Heavy</t>
  </si>
  <si>
    <t>Counseling Package</t>
  </si>
  <si>
    <t>https://newgrowthpress.com/minibooks/minibook-packages/2022-30-title-minibook-counseling-resource-package/</t>
  </si>
  <si>
    <t>Playground</t>
  </si>
  <si>
    <t>Front</t>
  </si>
  <si>
    <t>Foundation Repair</t>
  </si>
  <si>
    <t>South Worship Hall</t>
  </si>
  <si>
    <t>Light Controller</t>
  </si>
  <si>
    <t>Cameras</t>
  </si>
  <si>
    <t>Mercy Gate Church Box Elder Paint Tracker</t>
  </si>
  <si>
    <t>Room</t>
  </si>
  <si>
    <t>Paint Color</t>
  </si>
  <si>
    <t>Paint Name</t>
  </si>
  <si>
    <t>Paint Code</t>
  </si>
  <si>
    <t>Paint Type</t>
  </si>
  <si>
    <t>Manufacturer</t>
  </si>
  <si>
    <t>Red</t>
  </si>
  <si>
    <t>Habanero Chile</t>
  </si>
  <si>
    <t>Architectural Latex - Semi-Gloss</t>
  </si>
  <si>
    <t>Sherwin Williams</t>
  </si>
  <si>
    <t>Children's Area</t>
  </si>
  <si>
    <t>White</t>
  </si>
  <si>
    <t>Snowbound</t>
  </si>
  <si>
    <t>Mercy Gate Church - Box Elder Consumable Tracker</t>
  </si>
  <si>
    <t>Consumable</t>
  </si>
  <si>
    <t>Type</t>
  </si>
  <si>
    <t>Replaced</t>
  </si>
  <si>
    <t>Due</t>
  </si>
  <si>
    <t>Water Filter</t>
  </si>
  <si>
    <t>Sediment/Carbon</t>
  </si>
  <si>
    <t>Air Filter</t>
  </si>
  <si>
    <t>HVAC - Air Handler</t>
  </si>
  <si>
    <t>AA Battery</t>
  </si>
  <si>
    <t>Boiler Thermostat</t>
  </si>
  <si>
    <t>HVAC Thermostat</t>
  </si>
  <si>
    <t>Roof</t>
  </si>
  <si>
    <t>Metal</t>
  </si>
  <si>
    <t>40 yr estimate</t>
  </si>
  <si>
    <t>Mercy Gate Church Box Elder - Door Key List</t>
  </si>
  <si>
    <t>#</t>
  </si>
  <si>
    <t>Door</t>
  </si>
  <si>
    <t>Interior/Exterior</t>
  </si>
  <si>
    <t>Key</t>
  </si>
  <si>
    <t>Main Entry</t>
  </si>
  <si>
    <t>East Red Door</t>
  </si>
  <si>
    <t>Main</t>
  </si>
  <si>
    <t>Worship Hall 1</t>
  </si>
  <si>
    <t>East / South</t>
  </si>
  <si>
    <t>Worship Hall 2</t>
  </si>
  <si>
    <t>East / Middle</t>
  </si>
  <si>
    <t>East / North</t>
  </si>
  <si>
    <t>Church Office</t>
  </si>
  <si>
    <t>Main Hall</t>
  </si>
  <si>
    <t>Interior</t>
  </si>
  <si>
    <t>Pastors Office</t>
  </si>
  <si>
    <t>Off Main Hall</t>
  </si>
  <si>
    <t>Pastors</t>
  </si>
  <si>
    <t>Children's Church South</t>
  </si>
  <si>
    <t>Storage Shed</t>
  </si>
  <si>
    <t>North Side</t>
  </si>
  <si>
    <t>Storage Shed Garage</t>
  </si>
  <si>
    <t>East Side of Shed</t>
  </si>
  <si>
    <t>Garage</t>
  </si>
  <si>
    <t>Worship Hall Storage</t>
  </si>
  <si>
    <t>West</t>
  </si>
  <si>
    <t>East</t>
  </si>
  <si>
    <t>Children's Church North</t>
  </si>
  <si>
    <t>Off Breezeway</t>
  </si>
  <si>
    <t>Garden Shed</t>
  </si>
  <si>
    <t>Apartment</t>
  </si>
  <si>
    <t>Apt</t>
  </si>
  <si>
    <t>Mercy Gate Church Box Elder - Doors Need Rekeyed</t>
  </si>
  <si>
    <t>Kitchen Refurbish - Completed</t>
  </si>
  <si>
    <t>Step</t>
  </si>
  <si>
    <t>Cost (Est)</t>
  </si>
  <si>
    <t>Plan Kitchen Layout</t>
  </si>
  <si>
    <t>Demo Existing Kitchen</t>
  </si>
  <si>
    <t>Donated Oven to Love INC</t>
  </si>
  <si>
    <t>Upgrade Electrical</t>
  </si>
  <si>
    <t>GFCIs / Garbage Disposal / Nice Lighting</t>
  </si>
  <si>
    <t>Upgrade Plumbing</t>
  </si>
  <si>
    <t>Upgrade Natural Gas</t>
  </si>
  <si>
    <t>Replace Window</t>
  </si>
  <si>
    <t>Oven Ventilation</t>
  </si>
  <si>
    <t>Drywall / Paint</t>
  </si>
  <si>
    <t>Cabinets</t>
  </si>
  <si>
    <t>Countertop</t>
  </si>
  <si>
    <t>Oven</t>
  </si>
  <si>
    <t>Dishwasher</t>
  </si>
  <si>
    <t>Planned/Worked by Ridgecrest and South Haven</t>
  </si>
  <si>
    <t>New Locking Doorknobs</t>
  </si>
  <si>
    <t>Left of Stage Storage Room</t>
  </si>
  <si>
    <t>Replace Light Switch (Occasional Malfunction)</t>
  </si>
  <si>
    <t>Install Ice Machine</t>
  </si>
  <si>
    <t xml:space="preserve">Not Started </t>
  </si>
  <si>
    <t>Kid's Bathroom</t>
  </si>
  <si>
    <t>Replace Toilet</t>
  </si>
  <si>
    <t>Grounds</t>
  </si>
  <si>
    <t>Cut Down Trees along east side of parking lot</t>
  </si>
  <si>
    <t>Carport</t>
  </si>
  <si>
    <t>Haul Garbage to Dump</t>
  </si>
  <si>
    <t>Front Boiler Room</t>
  </si>
  <si>
    <t>Install Spirovent on Boiler</t>
  </si>
  <si>
    <t>Brad Green/Tony Dobbs</t>
  </si>
  <si>
    <t>Install Carpet in 3 Kid's Classrooms</t>
  </si>
  <si>
    <t>Kid's Classrooms</t>
  </si>
  <si>
    <t>Tim Ayers/Josh Jenkins</t>
  </si>
  <si>
    <t>Back Boiler Room</t>
  </si>
  <si>
    <t>Pantry</t>
  </si>
  <si>
    <t>Spare in Pastor's Office Keybox</t>
  </si>
  <si>
    <t>Repair/Replace Circulation Pump</t>
  </si>
  <si>
    <t>Green Shed</t>
  </si>
  <si>
    <t>In Progress</t>
  </si>
  <si>
    <t>Brad Green/BH Energy</t>
  </si>
  <si>
    <t>Southside Baptist/FBC Branson</t>
  </si>
  <si>
    <t>Add Power to Shed &amp;30 Amp RV Hookup for Trailer</t>
  </si>
  <si>
    <t>Mercy Gate Church Box Elder - Active Project List – 13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</si>
</sst>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&quot;$&quot;#,##0&quot; &quot;;[Red]&quot;($&quot;#,##0&quot;)&quot;"/>
    <numFmt numFmtId="165" formatCode="[$-409]m/d/yyyy"/>
    <numFmt numFmtId="166" formatCode="[$$-409]#,##0.00;[Red]&quot;-&quot;[$$-409]#,##0.00"/>
    <numFmt numFmtId="167" formatCode="[$-409]mm/dd/yy"/>
    <numFmt numFmtId="168" formatCode="[$-409]General"/>
    <numFmt numFmtId="172" formatCode="&quot;$&quot;#,##0.00"/>
  </numFmts>
  <fonts count="15" x14ac:knownFonts="1"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2"/>
      <color theme="1"/>
      <name val="Arial"/>
      <family val="2"/>
    </font>
    <font>
      <b/>
      <sz val="11"/>
      <color rgb="FF000000"/>
      <name val="Calibri"/>
      <family val="2"/>
    </font>
    <font>
      <sz val="22"/>
      <color rgb="FFFFFFFF"/>
      <name val="Calibri"/>
      <family val="2"/>
    </font>
    <font>
      <sz val="11"/>
      <color rgb="FFFFFFFF"/>
      <name val="Calibri"/>
      <family val="2"/>
    </font>
    <font>
      <b/>
      <u/>
      <sz val="11"/>
      <color rgb="FF00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u/>
      <sz val="12"/>
      <color theme="1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7A0000"/>
        <bgColor rgb="FF7A0000"/>
      </patternFill>
    </fill>
    <fill>
      <patternFill patternType="solid">
        <fgColor rgb="FF0070C0"/>
        <bgColor rgb="FF0070C0"/>
      </patternFill>
    </fill>
    <fill>
      <patternFill patternType="solid">
        <fgColor rgb="FF4472C4"/>
        <bgColor rgb="FF4472C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2" borderId="0"/>
    <xf numFmtId="168" fontId="3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6" fontId="5" fillId="0" borderId="0"/>
    <xf numFmtId="0" fontId="12" fillId="0" borderId="0" applyNumberFormat="0" applyFill="0" applyBorder="0" applyAlignment="0" applyProtection="0"/>
  </cellStyleXfs>
  <cellXfs count="84">
    <xf numFmtId="0" fontId="0" fillId="0" borderId="0" xfId="0"/>
    <xf numFmtId="168" fontId="3" fillId="0" borderId="0" xfId="3"/>
    <xf numFmtId="168" fontId="8" fillId="4" borderId="1" xfId="3" applyFont="1" applyFill="1" applyBorder="1"/>
    <xf numFmtId="168" fontId="3" fillId="0" borderId="1" xfId="3" applyBorder="1" applyAlignment="1">
      <alignment horizontal="center" vertical="center"/>
    </xf>
    <xf numFmtId="168" fontId="3" fillId="0" borderId="1" xfId="3" applyBorder="1" applyAlignment="1">
      <alignment vertical="center"/>
    </xf>
    <xf numFmtId="164" fontId="3" fillId="0" borderId="1" xfId="3" applyNumberFormat="1" applyBorder="1" applyAlignment="1">
      <alignment horizontal="center" vertical="center"/>
    </xf>
    <xf numFmtId="166" fontId="3" fillId="0" borderId="1" xfId="3" applyNumberFormat="1" applyBorder="1" applyAlignment="1">
      <alignment horizontal="center" vertical="center"/>
    </xf>
    <xf numFmtId="168" fontId="3" fillId="0" borderId="1" xfId="3" applyBorder="1" applyAlignment="1">
      <alignment vertical="center" wrapText="1"/>
    </xf>
    <xf numFmtId="168" fontId="3" fillId="0" borderId="1" xfId="3" applyBorder="1"/>
    <xf numFmtId="168" fontId="6" fillId="0" borderId="0" xfId="3" applyFont="1" applyAlignment="1">
      <alignment horizontal="right"/>
    </xf>
    <xf numFmtId="168" fontId="9" fillId="0" borderId="0" xfId="3" applyFont="1"/>
    <xf numFmtId="168" fontId="3" fillId="0" borderId="1" xfId="3" applyBorder="1" applyAlignment="1">
      <alignment horizontal="left"/>
    </xf>
    <xf numFmtId="168" fontId="8" fillId="5" borderId="1" xfId="3" applyFont="1" applyFill="1" applyBorder="1" applyAlignment="1">
      <alignment horizontal="center"/>
    </xf>
    <xf numFmtId="165" fontId="3" fillId="0" borderId="1" xfId="3" applyNumberFormat="1" applyBorder="1" applyAlignment="1">
      <alignment horizontal="center"/>
    </xf>
    <xf numFmtId="168" fontId="3" fillId="0" borderId="1" xfId="3" applyBorder="1" applyAlignment="1">
      <alignment horizontal="center"/>
    </xf>
    <xf numFmtId="164" fontId="3" fillId="0" borderId="1" xfId="3" applyNumberFormat="1" applyBorder="1" applyAlignment="1">
      <alignment horizontal="center"/>
    </xf>
    <xf numFmtId="164" fontId="3" fillId="0" borderId="1" xfId="3" applyNumberFormat="1" applyBorder="1" applyAlignment="1">
      <alignment horizontal="left" vertical="center"/>
    </xf>
    <xf numFmtId="168" fontId="3" fillId="0" borderId="1" xfId="3" applyBorder="1" applyAlignment="1">
      <alignment horizontal="left" vertical="center"/>
    </xf>
    <xf numFmtId="164" fontId="3" fillId="0" borderId="0" xfId="3" applyNumberFormat="1" applyAlignment="1">
      <alignment horizontal="center"/>
    </xf>
    <xf numFmtId="166" fontId="3" fillId="0" borderId="1" xfId="3" applyNumberFormat="1" applyBorder="1" applyAlignment="1">
      <alignment horizontal="center"/>
    </xf>
    <xf numFmtId="167" fontId="3" fillId="0" borderId="1" xfId="3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7" fontId="3" fillId="0" borderId="1" xfId="3" applyNumberFormat="1" applyBorder="1" applyAlignment="1">
      <alignment horizontal="center" vertical="center"/>
    </xf>
    <xf numFmtId="166" fontId="3" fillId="0" borderId="0" xfId="3" applyNumberFormat="1" applyAlignment="1">
      <alignment horizontal="center"/>
    </xf>
    <xf numFmtId="168" fontId="3" fillId="0" borderId="0" xfId="3" applyAlignment="1">
      <alignment horizontal="center"/>
    </xf>
    <xf numFmtId="164" fontId="6" fillId="0" borderId="1" xfId="3" applyNumberFormat="1" applyFont="1" applyBorder="1" applyAlignment="1">
      <alignment horizontal="center"/>
    </xf>
    <xf numFmtId="168" fontId="6" fillId="0" borderId="1" xfId="3" applyFont="1" applyBorder="1" applyAlignment="1">
      <alignment horizontal="center"/>
    </xf>
    <xf numFmtId="164" fontId="3" fillId="0" borderId="1" xfId="3" applyNumberFormat="1" applyBorder="1"/>
    <xf numFmtId="164" fontId="3" fillId="0" borderId="0" xfId="3" applyNumberFormat="1"/>
    <xf numFmtId="168" fontId="8" fillId="4" borderId="1" xfId="3" applyFont="1" applyFill="1" applyBorder="1" applyAlignment="1">
      <alignment horizontal="left"/>
    </xf>
    <xf numFmtId="168" fontId="8" fillId="4" borderId="1" xfId="3" applyFont="1" applyFill="1" applyBorder="1" applyAlignment="1">
      <alignment horizontal="center"/>
    </xf>
    <xf numFmtId="165" fontId="3" fillId="0" borderId="1" xfId="3" applyNumberFormat="1" applyBorder="1"/>
    <xf numFmtId="168" fontId="8" fillId="4" borderId="5" xfId="3" applyFont="1" applyFill="1" applyBorder="1"/>
    <xf numFmtId="168" fontId="3" fillId="6" borderId="3" xfId="3" applyFill="1" applyBorder="1" applyAlignment="1">
      <alignment horizontal="center" vertical="center"/>
    </xf>
    <xf numFmtId="168" fontId="3" fillId="6" borderId="4" xfId="3" applyFill="1" applyBorder="1"/>
    <xf numFmtId="168" fontId="3" fillId="6" borderId="4" xfId="3" applyFill="1" applyBorder="1" applyAlignment="1">
      <alignment horizontal="center"/>
    </xf>
    <xf numFmtId="168" fontId="3" fillId="6" borderId="4" xfId="3" applyFill="1" applyBorder="1" applyAlignment="1">
      <alignment horizontal="center" vertical="center"/>
    </xf>
    <xf numFmtId="168" fontId="3" fillId="6" borderId="5" xfId="3" applyFill="1" applyBorder="1"/>
    <xf numFmtId="168" fontId="6" fillId="0" borderId="1" xfId="3" applyFont="1" applyBorder="1"/>
    <xf numFmtId="164" fontId="6" fillId="0" borderId="1" xfId="3" applyNumberFormat="1" applyFont="1" applyBorder="1"/>
    <xf numFmtId="0" fontId="10" fillId="0" borderId="0" xfId="0" applyFont="1"/>
    <xf numFmtId="168" fontId="3" fillId="0" borderId="2" xfId="3" applyBorder="1"/>
    <xf numFmtId="168" fontId="3" fillId="0" borderId="3" xfId="3" applyBorder="1"/>
    <xf numFmtId="167" fontId="3" fillId="0" borderId="2" xfId="3" applyNumberFormat="1" applyBorder="1" applyAlignment="1">
      <alignment horizontal="center"/>
    </xf>
    <xf numFmtId="168" fontId="3" fillId="0" borderId="2" xfId="3" applyBorder="1" applyAlignment="1">
      <alignment horizontal="left"/>
    </xf>
    <xf numFmtId="166" fontId="3" fillId="0" borderId="2" xfId="3" applyNumberFormat="1" applyBorder="1" applyAlignment="1">
      <alignment horizontal="center"/>
    </xf>
    <xf numFmtId="168" fontId="3" fillId="0" borderId="2" xfId="3" applyBorder="1" applyAlignment="1">
      <alignment horizontal="center"/>
    </xf>
    <xf numFmtId="167" fontId="3" fillId="0" borderId="7" xfId="3" applyNumberForma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166" fontId="10" fillId="0" borderId="7" xfId="0" applyNumberFormat="1" applyFont="1" applyBorder="1" applyAlignment="1">
      <alignment horizontal="left"/>
    </xf>
    <xf numFmtId="44" fontId="10" fillId="0" borderId="7" xfId="1" applyFont="1" applyBorder="1" applyAlignment="1">
      <alignment horizontal="center"/>
    </xf>
    <xf numFmtId="168" fontId="3" fillId="0" borderId="7" xfId="3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/>
    <xf numFmtId="44" fontId="3" fillId="0" borderId="7" xfId="1" applyFont="1" applyBorder="1" applyAlignment="1">
      <alignment horizontal="center" vertical="center"/>
    </xf>
    <xf numFmtId="44" fontId="11" fillId="0" borderId="7" xfId="1" applyFont="1" applyBorder="1" applyAlignment="1">
      <alignment horizontal="center"/>
    </xf>
    <xf numFmtId="44" fontId="3" fillId="0" borderId="7" xfId="1" applyFont="1" applyBorder="1"/>
    <xf numFmtId="44" fontId="6" fillId="0" borderId="0" xfId="1" applyFont="1" applyAlignment="1">
      <alignment horizontal="center" vertical="center"/>
    </xf>
    <xf numFmtId="168" fontId="3" fillId="0" borderId="7" xfId="3" applyBorder="1" applyAlignment="1">
      <alignment horizontal="center"/>
    </xf>
    <xf numFmtId="168" fontId="3" fillId="0" borderId="7" xfId="3" applyBorder="1" applyAlignment="1">
      <alignment horizontal="center" vertical="center"/>
    </xf>
    <xf numFmtId="44" fontId="11" fillId="0" borderId="7" xfId="1" applyFont="1" applyBorder="1"/>
    <xf numFmtId="168" fontId="8" fillId="4" borderId="2" xfId="3" applyFont="1" applyFill="1" applyBorder="1"/>
    <xf numFmtId="168" fontId="3" fillId="0" borderId="7" xfId="3" applyBorder="1" applyAlignment="1">
      <alignment vertical="center"/>
    </xf>
    <xf numFmtId="168" fontId="3" fillId="0" borderId="7" xfId="3" applyBorder="1" applyAlignment="1">
      <alignment vertical="center" wrapText="1"/>
    </xf>
    <xf numFmtId="44" fontId="3" fillId="0" borderId="0" xfId="1" applyFont="1"/>
    <xf numFmtId="168" fontId="3" fillId="0" borderId="1" xfId="3" applyBorder="1" applyAlignment="1">
      <alignment horizontal="left"/>
    </xf>
    <xf numFmtId="168" fontId="3" fillId="0" borderId="1" xfId="3" applyBorder="1" applyAlignment="1">
      <alignment horizontal="right"/>
    </xf>
    <xf numFmtId="168" fontId="7" fillId="3" borderId="1" xfId="3" applyFont="1" applyFill="1" applyBorder="1" applyAlignment="1">
      <alignment horizontal="center" vertical="center"/>
    </xf>
    <xf numFmtId="168" fontId="8" fillId="5" borderId="1" xfId="3" applyFont="1" applyFill="1" applyBorder="1" applyAlignment="1">
      <alignment horizontal="center"/>
    </xf>
    <xf numFmtId="168" fontId="7" fillId="3" borderId="4" xfId="3" applyFont="1" applyFill="1" applyBorder="1" applyAlignment="1">
      <alignment horizontal="center" vertical="center"/>
    </xf>
    <xf numFmtId="168" fontId="3" fillId="0" borderId="6" xfId="3" applyBorder="1" applyAlignment="1">
      <alignment horizontal="center"/>
    </xf>
    <xf numFmtId="14" fontId="3" fillId="0" borderId="7" xfId="3" applyNumberFormat="1" applyBorder="1" applyAlignment="1">
      <alignment horizontal="center" vertical="center"/>
    </xf>
    <xf numFmtId="168" fontId="3" fillId="0" borderId="0" xfId="3" applyAlignment="1">
      <alignment horizontal="left"/>
    </xf>
    <xf numFmtId="172" fontId="10" fillId="0" borderId="7" xfId="1" applyNumberFormat="1" applyFont="1" applyBorder="1" applyAlignment="1">
      <alignment horizontal="center" vertical="center"/>
    </xf>
    <xf numFmtId="172" fontId="3" fillId="0" borderId="7" xfId="1" applyNumberFormat="1" applyFont="1" applyBorder="1" applyAlignment="1">
      <alignment horizontal="center" vertical="center"/>
    </xf>
    <xf numFmtId="168" fontId="12" fillId="0" borderId="1" xfId="8" applyNumberForma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0" fontId="0" fillId="0" borderId="2" xfId="0" applyBorder="1"/>
    <xf numFmtId="0" fontId="0" fillId="0" borderId="3" xfId="0" applyBorder="1"/>
    <xf numFmtId="168" fontId="13" fillId="0" borderId="7" xfId="3" applyFont="1" applyBorder="1"/>
    <xf numFmtId="168" fontId="13" fillId="0" borderId="7" xfId="3" applyFont="1" applyBorder="1" applyAlignment="1">
      <alignment horizontal="center" vertical="center"/>
    </xf>
  </cellXfs>
  <cellStyles count="9">
    <cellStyle name="ConditionalStyle_1" xfId="2" xr:uid="{0EEB2C2A-01A4-4647-B8C7-C6F83FC77672}"/>
    <cellStyle name="Currency" xfId="1" builtinId="4"/>
    <cellStyle name="Excel Built-in Normal" xfId="3" xr:uid="{574A84A4-95D2-F944-99E6-613896A8D019}"/>
    <cellStyle name="Heading" xfId="4" xr:uid="{935B7746-E9CE-BC45-BAA3-5C09B1EB8902}"/>
    <cellStyle name="Heading1" xfId="5" xr:uid="{D3FD518C-1087-6046-B46C-C289BC55F411}"/>
    <cellStyle name="Hyperlink" xfId="8" builtinId="8"/>
    <cellStyle name="Normal" xfId="0" builtinId="0" customBuiltin="1"/>
    <cellStyle name="Result" xfId="6" xr:uid="{021994CF-629D-5D49-A8E8-9C9C1C5E1D02}"/>
    <cellStyle name="Result2" xfId="7" xr:uid="{6151A32F-A548-1E46-8C0D-D5B6ABCED2EC}"/>
  </cellStyles>
  <dxfs count="6">
    <dxf>
      <font>
        <strike val="0"/>
        <family val="2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ont>
        <strike val="0"/>
        <family val="2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newgrowthpress.com/minibooks/minibook-packages/2022-30-title-minibook-counseling-resource-packa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3510-01F3-6F4A-8FA3-3C0B411216D3}">
  <sheetPr>
    <pageSetUpPr fitToPage="1"/>
  </sheetPr>
  <dimension ref="A1:AMJ63"/>
  <sheetViews>
    <sheetView tabSelected="1" workbookViewId="0">
      <selection activeCell="H38" sqref="H38"/>
    </sheetView>
  </sheetViews>
  <sheetFormatPr baseColWidth="10" defaultRowHeight="16" x14ac:dyDescent="0.2"/>
  <cols>
    <col min="1" max="1" width="10.42578125" style="1" customWidth="1"/>
    <col min="2" max="2" width="25.5703125" style="1" customWidth="1"/>
    <col min="3" max="3" width="11.140625" style="1" customWidth="1"/>
    <col min="4" max="4" width="47.140625" style="1" customWidth="1"/>
    <col min="5" max="5" width="19" style="1" customWidth="1"/>
    <col min="6" max="6" width="27.28515625" style="1" customWidth="1"/>
    <col min="7" max="7" width="9" style="1" customWidth="1"/>
    <col min="8" max="8" width="78.140625" style="1" customWidth="1"/>
    <col min="9" max="1024" width="9" style="1" customWidth="1"/>
  </cols>
  <sheetData>
    <row r="1" spans="1:6" x14ac:dyDescent="0.2">
      <c r="A1" s="67" t="s">
        <v>0</v>
      </c>
      <c r="B1" s="67"/>
      <c r="C1" s="67"/>
      <c r="D1" s="68" t="s">
        <v>1</v>
      </c>
      <c r="E1" s="68"/>
      <c r="F1" s="68"/>
    </row>
    <row r="2" spans="1:6" x14ac:dyDescent="0.2">
      <c r="A2" s="67" t="s">
        <v>2</v>
      </c>
      <c r="B2" s="67"/>
      <c r="C2" s="67"/>
      <c r="D2" s="68" t="s">
        <v>3</v>
      </c>
      <c r="E2" s="68"/>
      <c r="F2" s="68"/>
    </row>
    <row r="3" spans="1:6" x14ac:dyDescent="0.2">
      <c r="A3" s="67" t="s">
        <v>4</v>
      </c>
      <c r="B3" s="67"/>
      <c r="C3" s="67"/>
      <c r="D3" s="68" t="s">
        <v>5</v>
      </c>
      <c r="E3" s="68"/>
      <c r="F3" s="68"/>
    </row>
    <row r="4" spans="1:6" x14ac:dyDescent="0.2">
      <c r="A4" s="67" t="s">
        <v>6</v>
      </c>
      <c r="B4" s="67"/>
      <c r="C4" s="67"/>
      <c r="D4" s="68" t="s">
        <v>7</v>
      </c>
      <c r="E4" s="68"/>
      <c r="F4" s="68"/>
    </row>
    <row r="5" spans="1:6" ht="15" customHeight="1" x14ac:dyDescent="0.2">
      <c r="A5" s="69" t="s">
        <v>409</v>
      </c>
      <c r="B5" s="69"/>
      <c r="C5" s="69"/>
      <c r="D5" s="69"/>
      <c r="E5" s="69"/>
      <c r="F5" s="69"/>
    </row>
    <row r="6" spans="1:6" ht="15" customHeight="1" x14ac:dyDescent="0.2">
      <c r="A6" s="69"/>
      <c r="B6" s="69"/>
      <c r="C6" s="69"/>
      <c r="D6" s="69"/>
      <c r="E6" s="69"/>
      <c r="F6" s="69"/>
    </row>
    <row r="7" spans="1:6" x14ac:dyDescent="0.2">
      <c r="A7" s="63" t="s">
        <v>8</v>
      </c>
      <c r="B7" s="63" t="s">
        <v>9</v>
      </c>
      <c r="C7" s="63" t="s">
        <v>10</v>
      </c>
      <c r="D7" s="63" t="s">
        <v>11</v>
      </c>
      <c r="E7" s="63" t="s">
        <v>12</v>
      </c>
      <c r="F7" s="63" t="s">
        <v>13</v>
      </c>
    </row>
    <row r="8" spans="1:6" x14ac:dyDescent="0.2">
      <c r="A8" s="61">
        <v>1</v>
      </c>
      <c r="B8" s="64" t="s">
        <v>14</v>
      </c>
      <c r="C8" s="56">
        <v>200</v>
      </c>
      <c r="D8" s="64" t="s">
        <v>15</v>
      </c>
      <c r="E8" s="64" t="s">
        <v>16</v>
      </c>
      <c r="F8" s="64"/>
    </row>
    <row r="9" spans="1:6" x14ac:dyDescent="0.2">
      <c r="A9" s="61">
        <v>1</v>
      </c>
      <c r="B9" s="64" t="s">
        <v>17</v>
      </c>
      <c r="C9" s="56">
        <v>25000</v>
      </c>
      <c r="D9" s="64" t="s">
        <v>18</v>
      </c>
      <c r="E9" s="64" t="s">
        <v>19</v>
      </c>
      <c r="F9" s="64" t="s">
        <v>20</v>
      </c>
    </row>
    <row r="10" spans="1:6" x14ac:dyDescent="0.2">
      <c r="A10" s="61">
        <v>1</v>
      </c>
      <c r="B10" s="64" t="s">
        <v>21</v>
      </c>
      <c r="C10" s="56" t="s">
        <v>22</v>
      </c>
      <c r="D10" s="64" t="s">
        <v>23</v>
      </c>
      <c r="E10" s="64" t="s">
        <v>16</v>
      </c>
      <c r="F10" s="64"/>
    </row>
    <row r="11" spans="1:6" x14ac:dyDescent="0.2">
      <c r="A11" s="61">
        <v>1</v>
      </c>
      <c r="B11" s="64" t="s">
        <v>24</v>
      </c>
      <c r="C11" s="56">
        <v>25</v>
      </c>
      <c r="D11" s="64" t="s">
        <v>25</v>
      </c>
      <c r="E11" s="64" t="s">
        <v>16</v>
      </c>
      <c r="F11" s="64"/>
    </row>
    <row r="12" spans="1:6" x14ac:dyDescent="0.2">
      <c r="A12" s="61">
        <v>1</v>
      </c>
      <c r="B12" s="64" t="s">
        <v>26</v>
      </c>
      <c r="C12" s="56">
        <v>25</v>
      </c>
      <c r="D12" s="64" t="s">
        <v>27</v>
      </c>
      <c r="E12" s="64" t="s">
        <v>16</v>
      </c>
      <c r="F12" s="64"/>
    </row>
    <row r="13" spans="1:6" x14ac:dyDescent="0.2">
      <c r="A13" s="60">
        <v>1</v>
      </c>
      <c r="B13" s="53" t="s">
        <v>222</v>
      </c>
      <c r="C13" s="58">
        <v>50</v>
      </c>
      <c r="D13" s="53" t="s">
        <v>386</v>
      </c>
      <c r="E13" s="53" t="s">
        <v>387</v>
      </c>
      <c r="F13" s="53" t="s">
        <v>45</v>
      </c>
    </row>
    <row r="14" spans="1:6" x14ac:dyDescent="0.2">
      <c r="A14" s="54">
        <v>1</v>
      </c>
      <c r="B14" s="55" t="s">
        <v>388</v>
      </c>
      <c r="C14" s="62">
        <v>250</v>
      </c>
      <c r="D14" s="55" t="s">
        <v>389</v>
      </c>
      <c r="E14" s="55" t="s">
        <v>16</v>
      </c>
      <c r="F14" s="55" t="s">
        <v>45</v>
      </c>
    </row>
    <row r="15" spans="1:6" x14ac:dyDescent="0.2">
      <c r="A15" s="60">
        <v>1</v>
      </c>
      <c r="B15" s="53" t="s">
        <v>394</v>
      </c>
      <c r="C15" s="58">
        <v>400</v>
      </c>
      <c r="D15" s="53" t="s">
        <v>395</v>
      </c>
      <c r="E15" s="53" t="s">
        <v>16</v>
      </c>
      <c r="F15" s="53" t="s">
        <v>396</v>
      </c>
    </row>
    <row r="16" spans="1:6" x14ac:dyDescent="0.2">
      <c r="A16" s="60">
        <v>1</v>
      </c>
      <c r="B16" s="53" t="s">
        <v>394</v>
      </c>
      <c r="C16" s="58">
        <v>600</v>
      </c>
      <c r="D16" s="53" t="s">
        <v>403</v>
      </c>
      <c r="E16" s="53" t="s">
        <v>16</v>
      </c>
      <c r="F16" s="53" t="s">
        <v>396</v>
      </c>
    </row>
    <row r="17" spans="1:6" x14ac:dyDescent="0.2">
      <c r="A17" s="61">
        <v>2</v>
      </c>
      <c r="B17" s="53" t="s">
        <v>28</v>
      </c>
      <c r="C17" s="56">
        <v>3000</v>
      </c>
      <c r="D17" s="53" t="s">
        <v>29</v>
      </c>
      <c r="E17" s="53" t="s">
        <v>16</v>
      </c>
      <c r="F17" s="53"/>
    </row>
    <row r="18" spans="1:6" x14ac:dyDescent="0.2">
      <c r="A18" s="61">
        <v>2</v>
      </c>
      <c r="B18" s="64" t="s">
        <v>30</v>
      </c>
      <c r="C18" s="56">
        <v>500</v>
      </c>
      <c r="D18" s="64" t="s">
        <v>31</v>
      </c>
      <c r="E18" s="64" t="s">
        <v>16</v>
      </c>
      <c r="F18" s="64"/>
    </row>
    <row r="19" spans="1:6" x14ac:dyDescent="0.2">
      <c r="A19" s="61">
        <v>2</v>
      </c>
      <c r="B19" s="64" t="s">
        <v>32</v>
      </c>
      <c r="C19" s="56" t="s">
        <v>22</v>
      </c>
      <c r="D19" s="64" t="s">
        <v>33</v>
      </c>
      <c r="E19" s="64" t="s">
        <v>16</v>
      </c>
      <c r="F19" s="64"/>
    </row>
    <row r="20" spans="1:6" x14ac:dyDescent="0.2">
      <c r="A20" s="61">
        <v>2</v>
      </c>
      <c r="B20" s="64" t="s">
        <v>34</v>
      </c>
      <c r="C20" s="56" t="s">
        <v>35</v>
      </c>
      <c r="D20" s="64" t="s">
        <v>36</v>
      </c>
      <c r="E20" s="64" t="s">
        <v>16</v>
      </c>
      <c r="F20" s="64"/>
    </row>
    <row r="21" spans="1:6" x14ac:dyDescent="0.2">
      <c r="A21" s="61">
        <v>2</v>
      </c>
      <c r="B21" s="64" t="s">
        <v>37</v>
      </c>
      <c r="C21" s="56" t="s">
        <v>35</v>
      </c>
      <c r="D21" s="64" t="s">
        <v>38</v>
      </c>
      <c r="E21" s="64" t="s">
        <v>16</v>
      </c>
      <c r="F21" s="64" t="s">
        <v>69</v>
      </c>
    </row>
    <row r="22" spans="1:6" x14ac:dyDescent="0.2">
      <c r="A22" s="60">
        <v>2</v>
      </c>
      <c r="B22" s="53" t="s">
        <v>404</v>
      </c>
      <c r="C22" s="56">
        <v>3000</v>
      </c>
      <c r="D22" s="53" t="s">
        <v>408</v>
      </c>
      <c r="E22" s="53" t="s">
        <v>405</v>
      </c>
      <c r="F22" s="53" t="s">
        <v>406</v>
      </c>
    </row>
    <row r="23" spans="1:6" x14ac:dyDescent="0.2">
      <c r="A23" s="61">
        <v>2</v>
      </c>
      <c r="B23" s="64" t="s">
        <v>39</v>
      </c>
      <c r="C23" s="56">
        <v>500</v>
      </c>
      <c r="D23" s="64" t="s">
        <v>40</v>
      </c>
      <c r="E23" s="64" t="s">
        <v>16</v>
      </c>
      <c r="F23" s="64"/>
    </row>
    <row r="24" spans="1:6" x14ac:dyDescent="0.2">
      <c r="A24" s="61">
        <v>2</v>
      </c>
      <c r="B24" s="64" t="s">
        <v>41</v>
      </c>
      <c r="C24" s="56">
        <v>1000</v>
      </c>
      <c r="D24" s="64" t="s">
        <v>42</v>
      </c>
      <c r="E24" s="64" t="s">
        <v>16</v>
      </c>
      <c r="F24" s="64"/>
    </row>
    <row r="25" spans="1:6" x14ac:dyDescent="0.2">
      <c r="A25" s="61">
        <v>2</v>
      </c>
      <c r="B25" s="64" t="s">
        <v>43</v>
      </c>
      <c r="C25" s="56">
        <v>200</v>
      </c>
      <c r="D25" s="64" t="s">
        <v>44</v>
      </c>
      <c r="E25" s="64" t="s">
        <v>16</v>
      </c>
      <c r="F25" s="64"/>
    </row>
    <row r="26" spans="1:6" x14ac:dyDescent="0.2">
      <c r="A26" s="60">
        <v>2</v>
      </c>
      <c r="B26" s="53" t="s">
        <v>384</v>
      </c>
      <c r="C26" s="58">
        <v>20</v>
      </c>
      <c r="D26" s="53" t="s">
        <v>385</v>
      </c>
      <c r="E26" s="53" t="s">
        <v>16</v>
      </c>
      <c r="F26" s="53"/>
    </row>
    <row r="27" spans="1:6" x14ac:dyDescent="0.2">
      <c r="A27" s="25">
        <v>2</v>
      </c>
      <c r="B27" s="1" t="s">
        <v>398</v>
      </c>
      <c r="C27" s="66">
        <v>2000</v>
      </c>
      <c r="D27" s="1" t="s">
        <v>397</v>
      </c>
      <c r="E27" s="1" t="s">
        <v>16</v>
      </c>
    </row>
    <row r="28" spans="1:6" x14ac:dyDescent="0.2">
      <c r="A28" s="61">
        <v>3</v>
      </c>
      <c r="B28" s="64" t="s">
        <v>48</v>
      </c>
      <c r="C28" s="56" t="s">
        <v>35</v>
      </c>
      <c r="D28" s="64" t="s">
        <v>49</v>
      </c>
      <c r="E28" s="64" t="s">
        <v>16</v>
      </c>
      <c r="F28" s="64"/>
    </row>
    <row r="29" spans="1:6" x14ac:dyDescent="0.2">
      <c r="A29" s="61">
        <v>3</v>
      </c>
      <c r="B29" s="64" t="s">
        <v>50</v>
      </c>
      <c r="C29" s="56" t="s">
        <v>35</v>
      </c>
      <c r="D29" s="64" t="s">
        <v>51</v>
      </c>
      <c r="E29" s="64" t="s">
        <v>16</v>
      </c>
      <c r="F29" s="64"/>
    </row>
    <row r="30" spans="1:6" x14ac:dyDescent="0.2">
      <c r="A30" s="61">
        <v>3</v>
      </c>
      <c r="B30" s="64" t="s">
        <v>41</v>
      </c>
      <c r="C30" s="56">
        <v>50</v>
      </c>
      <c r="D30" s="64" t="s">
        <v>52</v>
      </c>
      <c r="E30" s="64" t="s">
        <v>16</v>
      </c>
      <c r="F30" s="64" t="s">
        <v>45</v>
      </c>
    </row>
    <row r="31" spans="1:6" x14ac:dyDescent="0.2">
      <c r="A31" s="54">
        <v>3</v>
      </c>
      <c r="B31" s="55" t="s">
        <v>34</v>
      </c>
      <c r="C31" s="57">
        <v>20</v>
      </c>
      <c r="D31" s="55" t="s">
        <v>53</v>
      </c>
      <c r="E31" s="55" t="s">
        <v>16</v>
      </c>
      <c r="F31" s="55"/>
    </row>
    <row r="32" spans="1:6" x14ac:dyDescent="0.2">
      <c r="A32" s="61">
        <v>4</v>
      </c>
      <c r="B32" s="64" t="s">
        <v>54</v>
      </c>
      <c r="C32" s="56">
        <v>50</v>
      </c>
      <c r="D32" s="64" t="s">
        <v>55</v>
      </c>
      <c r="E32" s="64" t="s">
        <v>16</v>
      </c>
      <c r="F32" s="64"/>
    </row>
    <row r="33" spans="1:6" x14ac:dyDescent="0.2">
      <c r="A33" s="61">
        <v>4</v>
      </c>
      <c r="B33" s="64" t="s">
        <v>56</v>
      </c>
      <c r="C33" s="56">
        <v>50</v>
      </c>
      <c r="D33" s="64" t="s">
        <v>57</v>
      </c>
      <c r="E33" s="64" t="s">
        <v>16</v>
      </c>
      <c r="F33" s="64"/>
    </row>
    <row r="34" spans="1:6" x14ac:dyDescent="0.2">
      <c r="A34" s="61">
        <v>4</v>
      </c>
      <c r="B34" s="64" t="s">
        <v>39</v>
      </c>
      <c r="C34" s="56">
        <v>150</v>
      </c>
      <c r="D34" s="64" t="s">
        <v>58</v>
      </c>
      <c r="E34" s="64" t="s">
        <v>16</v>
      </c>
      <c r="F34" s="64"/>
    </row>
    <row r="35" spans="1:6" x14ac:dyDescent="0.2">
      <c r="A35" s="61">
        <v>4</v>
      </c>
      <c r="B35" s="64" t="s">
        <v>59</v>
      </c>
      <c r="C35" s="56">
        <v>50</v>
      </c>
      <c r="D35" s="64" t="s">
        <v>60</v>
      </c>
      <c r="E35" s="64" t="s">
        <v>16</v>
      </c>
      <c r="F35" s="64" t="s">
        <v>45</v>
      </c>
    </row>
    <row r="36" spans="1:6" x14ac:dyDescent="0.2">
      <c r="A36" s="61">
        <v>4</v>
      </c>
      <c r="B36" s="64" t="s">
        <v>61</v>
      </c>
      <c r="C36" s="56">
        <v>31000</v>
      </c>
      <c r="D36" s="64" t="s">
        <v>62</v>
      </c>
      <c r="E36" s="64" t="s">
        <v>16</v>
      </c>
      <c r="F36" s="64"/>
    </row>
    <row r="37" spans="1:6" x14ac:dyDescent="0.2">
      <c r="A37" s="61">
        <v>4</v>
      </c>
      <c r="B37" s="64" t="s">
        <v>59</v>
      </c>
      <c r="C37" s="56">
        <v>100</v>
      </c>
      <c r="D37" s="64" t="s">
        <v>63</v>
      </c>
      <c r="E37" s="64" t="s">
        <v>16</v>
      </c>
      <c r="F37" s="64"/>
    </row>
    <row r="38" spans="1:6" x14ac:dyDescent="0.2">
      <c r="A38" s="61">
        <v>4</v>
      </c>
      <c r="B38" s="64" t="s">
        <v>59</v>
      </c>
      <c r="C38" s="56">
        <v>500</v>
      </c>
      <c r="D38" s="64" t="s">
        <v>64</v>
      </c>
      <c r="E38" s="64" t="s">
        <v>16</v>
      </c>
      <c r="F38" s="64"/>
    </row>
    <row r="39" spans="1:6" x14ac:dyDescent="0.2">
      <c r="A39" s="61">
        <v>4</v>
      </c>
      <c r="B39" s="64" t="s">
        <v>65</v>
      </c>
      <c r="C39" s="56">
        <v>40000</v>
      </c>
      <c r="D39" s="64" t="s">
        <v>66</v>
      </c>
      <c r="E39" s="64" t="s">
        <v>405</v>
      </c>
      <c r="F39" s="64" t="s">
        <v>407</v>
      </c>
    </row>
    <row r="40" spans="1:6" x14ac:dyDescent="0.2">
      <c r="A40" s="61">
        <v>4</v>
      </c>
      <c r="B40" s="64" t="s">
        <v>67</v>
      </c>
      <c r="C40" s="56">
        <v>10000</v>
      </c>
      <c r="D40" s="64" t="s">
        <v>68</v>
      </c>
      <c r="E40" s="64" t="s">
        <v>16</v>
      </c>
      <c r="F40" s="65" t="s">
        <v>69</v>
      </c>
    </row>
    <row r="41" spans="1:6" x14ac:dyDescent="0.2">
      <c r="A41" s="60">
        <v>4</v>
      </c>
      <c r="B41" s="53" t="s">
        <v>390</v>
      </c>
      <c r="C41" s="56">
        <v>0</v>
      </c>
      <c r="D41" s="53" t="s">
        <v>391</v>
      </c>
      <c r="E41" s="53" t="s">
        <v>16</v>
      </c>
      <c r="F41" s="53"/>
    </row>
    <row r="42" spans="1:6" x14ac:dyDescent="0.2">
      <c r="A42" s="60">
        <v>4</v>
      </c>
      <c r="B42" s="53" t="s">
        <v>392</v>
      </c>
      <c r="C42" s="58">
        <v>25</v>
      </c>
      <c r="D42" s="53" t="s">
        <v>393</v>
      </c>
      <c r="E42" s="53" t="s">
        <v>16</v>
      </c>
      <c r="F42" s="53" t="s">
        <v>45</v>
      </c>
    </row>
    <row r="43" spans="1:6" x14ac:dyDescent="0.2">
      <c r="A43" s="61">
        <v>5</v>
      </c>
      <c r="B43" s="64" t="s">
        <v>70</v>
      </c>
      <c r="C43" s="56" t="s">
        <v>35</v>
      </c>
      <c r="D43" s="64" t="s">
        <v>71</v>
      </c>
      <c r="E43" s="64" t="s">
        <v>16</v>
      </c>
      <c r="F43" s="64"/>
    </row>
    <row r="44" spans="1:6" x14ac:dyDescent="0.2">
      <c r="A44" s="61">
        <v>5</v>
      </c>
      <c r="B44" s="64" t="s">
        <v>17</v>
      </c>
      <c r="C44" s="56">
        <v>50000</v>
      </c>
      <c r="D44" s="64" t="s">
        <v>72</v>
      </c>
      <c r="E44" s="64" t="s">
        <v>16</v>
      </c>
      <c r="F44" s="64"/>
    </row>
    <row r="45" spans="1:6" x14ac:dyDescent="0.2">
      <c r="A45" s="61">
        <v>5</v>
      </c>
      <c r="B45" s="64" t="s">
        <v>73</v>
      </c>
      <c r="C45" s="56">
        <v>2000</v>
      </c>
      <c r="D45" s="64" t="s">
        <v>74</v>
      </c>
      <c r="E45" s="64" t="s">
        <v>16</v>
      </c>
      <c r="F45" s="64"/>
    </row>
    <row r="46" spans="1:6" x14ac:dyDescent="0.2">
      <c r="A46" s="61"/>
      <c r="B46" s="64"/>
      <c r="C46" s="56"/>
      <c r="D46" s="64"/>
      <c r="E46" s="64"/>
      <c r="F46" s="64"/>
    </row>
    <row r="47" spans="1:6" x14ac:dyDescent="0.2">
      <c r="A47" s="61"/>
      <c r="B47" s="64"/>
      <c r="C47" s="56"/>
      <c r="D47" s="64"/>
      <c r="E47" s="64"/>
      <c r="F47" s="55"/>
    </row>
    <row r="48" spans="1:6" x14ac:dyDescent="0.2">
      <c r="A48" s="53"/>
      <c r="B48" s="53"/>
      <c r="C48" s="53"/>
      <c r="D48" s="53"/>
      <c r="E48" s="53"/>
      <c r="F48" s="53"/>
    </row>
    <row r="49" spans="1:6" x14ac:dyDescent="0.2">
      <c r="A49" s="53"/>
      <c r="B49" s="53"/>
      <c r="C49" s="53"/>
      <c r="D49" s="53"/>
      <c r="E49" s="53"/>
      <c r="F49" s="53"/>
    </row>
    <row r="50" spans="1:6" x14ac:dyDescent="0.2">
      <c r="A50" s="53"/>
      <c r="B50" s="53"/>
      <c r="C50" s="58"/>
      <c r="D50" s="53"/>
      <c r="E50" s="53"/>
      <c r="F50" s="53"/>
    </row>
    <row r="51" spans="1:6" x14ac:dyDescent="0.2">
      <c r="A51" s="53"/>
      <c r="B51" s="53"/>
      <c r="C51" s="58"/>
      <c r="D51" s="53"/>
      <c r="E51" s="53"/>
      <c r="F51" s="53"/>
    </row>
    <row r="52" spans="1:6" x14ac:dyDescent="0.2">
      <c r="A52" s="53"/>
      <c r="B52" s="53"/>
      <c r="C52" s="58"/>
      <c r="D52" s="53"/>
      <c r="E52" s="53"/>
      <c r="F52" s="53"/>
    </row>
    <row r="53" spans="1:6" x14ac:dyDescent="0.2">
      <c r="B53" s="9" t="s">
        <v>75</v>
      </c>
      <c r="C53" s="59">
        <f>SUM(C8:C52)</f>
        <v>170765</v>
      </c>
    </row>
    <row r="55" spans="1:6" x14ac:dyDescent="0.2">
      <c r="A55" s="70" t="s">
        <v>8</v>
      </c>
      <c r="B55" s="70"/>
      <c r="C55" s="70"/>
      <c r="D55" s="70"/>
      <c r="F55" s="10" t="s">
        <v>76</v>
      </c>
    </row>
    <row r="56" spans="1:6" x14ac:dyDescent="0.2">
      <c r="A56" s="67" t="s">
        <v>77</v>
      </c>
      <c r="B56" s="67"/>
      <c r="C56" s="67"/>
      <c r="D56" s="67"/>
      <c r="F56" s="42" t="s">
        <v>20</v>
      </c>
    </row>
    <row r="57" spans="1:6" x14ac:dyDescent="0.2">
      <c r="A57" s="67" t="s">
        <v>78</v>
      </c>
      <c r="B57" s="67"/>
      <c r="C57" s="67"/>
      <c r="D57" s="67"/>
      <c r="F57" s="43" t="s">
        <v>79</v>
      </c>
    </row>
    <row r="58" spans="1:6" x14ac:dyDescent="0.2">
      <c r="A58" s="67" t="s">
        <v>80</v>
      </c>
      <c r="B58" s="67"/>
      <c r="C58" s="67"/>
      <c r="D58" s="67"/>
      <c r="F58" s="42" t="s">
        <v>45</v>
      </c>
    </row>
    <row r="59" spans="1:6" x14ac:dyDescent="0.2">
      <c r="A59" s="67" t="s">
        <v>81</v>
      </c>
      <c r="B59" s="67"/>
      <c r="C59" s="67"/>
      <c r="D59" s="67"/>
      <c r="F59" s="43" t="s">
        <v>82</v>
      </c>
    </row>
    <row r="60" spans="1:6" x14ac:dyDescent="0.2">
      <c r="A60" s="67" t="s">
        <v>83</v>
      </c>
      <c r="B60" s="67"/>
      <c r="C60" s="67"/>
      <c r="D60" s="67"/>
      <c r="F60" s="41"/>
    </row>
    <row r="61" spans="1:6" x14ac:dyDescent="0.2">
      <c r="F61" s="41"/>
    </row>
    <row r="62" spans="1:6" x14ac:dyDescent="0.2">
      <c r="A62" s="12" t="s">
        <v>11</v>
      </c>
      <c r="B62" s="12"/>
      <c r="C62" s="12"/>
      <c r="D62" s="12"/>
    </row>
    <row r="63" spans="1:6" x14ac:dyDescent="0.2">
      <c r="A63" s="11" t="s">
        <v>84</v>
      </c>
      <c r="B63" s="11"/>
      <c r="C63" s="11"/>
      <c r="D63" s="11"/>
    </row>
  </sheetData>
  <mergeCells count="15">
    <mergeCell ref="A58:D58"/>
    <mergeCell ref="A59:D59"/>
    <mergeCell ref="A60:D60"/>
    <mergeCell ref="A57:D57"/>
    <mergeCell ref="A1:C1"/>
    <mergeCell ref="D1:F1"/>
    <mergeCell ref="A2:C2"/>
    <mergeCell ref="D2:F2"/>
    <mergeCell ref="A3:C3"/>
    <mergeCell ref="D3:F3"/>
    <mergeCell ref="A4:C4"/>
    <mergeCell ref="D4:F4"/>
    <mergeCell ref="A5:F6"/>
    <mergeCell ref="A55:D55"/>
    <mergeCell ref="A56:D56"/>
  </mergeCells>
  <pageMargins left="0.7" right="0.7" top="1.1436999999999999" bottom="1.1436999999999999" header="0.75" footer="0.75"/>
  <pageSetup paperSize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3A67E-2F68-7A4C-8FD0-613A45DDDF3A}">
  <sheetPr>
    <pageSetUpPr fitToPage="1"/>
  </sheetPr>
  <dimension ref="A1:AMJ109"/>
  <sheetViews>
    <sheetView workbookViewId="0">
      <selection activeCell="H114" sqref="H114"/>
    </sheetView>
  </sheetViews>
  <sheetFormatPr baseColWidth="10" defaultRowHeight="16" x14ac:dyDescent="0.2"/>
  <cols>
    <col min="1" max="1" width="22.140625" style="1" customWidth="1"/>
    <col min="2" max="2" width="10.42578125" style="1" customWidth="1"/>
    <col min="3" max="3" width="23.28515625" style="1" customWidth="1"/>
    <col min="4" max="4" width="44.85546875" style="1" customWidth="1"/>
    <col min="5" max="5" width="17.5703125" style="1" customWidth="1"/>
    <col min="6" max="6" width="14" style="1" customWidth="1"/>
    <col min="7" max="7" width="12.85546875" style="1" customWidth="1"/>
    <col min="8" max="8" width="42.5703125" style="1" customWidth="1"/>
    <col min="9" max="9" width="27.28515625" style="1" customWidth="1"/>
    <col min="10" max="1024" width="9" style="1" customWidth="1"/>
  </cols>
  <sheetData>
    <row r="1" spans="1:9" ht="15" customHeight="1" x14ac:dyDescent="0.2">
      <c r="A1" s="71" t="s">
        <v>85</v>
      </c>
      <c r="B1" s="71"/>
      <c r="C1" s="71"/>
      <c r="D1" s="71"/>
      <c r="E1" s="71"/>
      <c r="F1" s="71"/>
      <c r="G1" s="71"/>
      <c r="H1" s="71"/>
      <c r="I1" s="71"/>
    </row>
    <row r="2" spans="1:9" ht="15" customHeight="1" x14ac:dyDescent="0.2">
      <c r="A2" s="71"/>
      <c r="B2" s="71"/>
      <c r="C2" s="71"/>
      <c r="D2" s="71"/>
      <c r="E2" s="71"/>
      <c r="F2" s="71"/>
      <c r="G2" s="71"/>
      <c r="H2" s="71"/>
      <c r="I2" s="71"/>
    </row>
    <row r="3" spans="1:9" x14ac:dyDescent="0.2">
      <c r="A3" s="2" t="s">
        <v>86</v>
      </c>
      <c r="B3" s="2" t="s">
        <v>8</v>
      </c>
      <c r="C3" s="2" t="s">
        <v>9</v>
      </c>
      <c r="D3" s="2" t="s">
        <v>87</v>
      </c>
      <c r="E3" s="2" t="s">
        <v>88</v>
      </c>
      <c r="F3" s="2" t="s">
        <v>89</v>
      </c>
      <c r="G3" s="2" t="s">
        <v>90</v>
      </c>
      <c r="H3" s="2" t="s">
        <v>11</v>
      </c>
      <c r="I3" s="2" t="s">
        <v>13</v>
      </c>
    </row>
    <row r="4" spans="1:9" x14ac:dyDescent="0.2">
      <c r="A4" s="13">
        <v>44948</v>
      </c>
      <c r="B4" s="14">
        <v>1</v>
      </c>
      <c r="C4" s="8" t="s">
        <v>14</v>
      </c>
      <c r="D4" s="11" t="s">
        <v>91</v>
      </c>
      <c r="E4" s="5">
        <v>100</v>
      </c>
      <c r="F4" s="15">
        <v>26</v>
      </c>
      <c r="G4" s="14">
        <v>5</v>
      </c>
      <c r="H4" s="8"/>
      <c r="I4" s="8" t="s">
        <v>92</v>
      </c>
    </row>
    <row r="5" spans="1:9" x14ac:dyDescent="0.2">
      <c r="A5" s="13">
        <v>44948</v>
      </c>
      <c r="B5" s="14">
        <v>2</v>
      </c>
      <c r="C5" s="8" t="s">
        <v>93</v>
      </c>
      <c r="D5" s="11" t="s">
        <v>94</v>
      </c>
      <c r="E5" s="5">
        <v>100</v>
      </c>
      <c r="F5" s="15" t="s">
        <v>35</v>
      </c>
      <c r="G5" s="14">
        <v>0.5</v>
      </c>
      <c r="H5" s="8"/>
      <c r="I5" s="8" t="s">
        <v>92</v>
      </c>
    </row>
    <row r="6" spans="1:9" x14ac:dyDescent="0.2">
      <c r="A6" s="13">
        <v>44948</v>
      </c>
      <c r="B6" s="14">
        <v>2</v>
      </c>
      <c r="C6" s="8" t="s">
        <v>95</v>
      </c>
      <c r="D6" s="11" t="s">
        <v>96</v>
      </c>
      <c r="E6" s="5" t="s">
        <v>35</v>
      </c>
      <c r="F6" s="15" t="s">
        <v>35</v>
      </c>
      <c r="G6" s="14">
        <v>2</v>
      </c>
      <c r="H6" s="8"/>
      <c r="I6" s="8" t="s">
        <v>97</v>
      </c>
    </row>
    <row r="7" spans="1:9" x14ac:dyDescent="0.2">
      <c r="A7" s="13">
        <v>44953</v>
      </c>
      <c r="B7" s="14">
        <v>2</v>
      </c>
      <c r="C7" s="8" t="s">
        <v>41</v>
      </c>
      <c r="D7" s="16" t="s">
        <v>98</v>
      </c>
      <c r="E7" s="15">
        <v>500</v>
      </c>
      <c r="F7" s="15">
        <v>500</v>
      </c>
      <c r="G7" s="14">
        <v>3</v>
      </c>
      <c r="H7" s="8"/>
      <c r="I7" s="8" t="s">
        <v>20</v>
      </c>
    </row>
    <row r="8" spans="1:9" x14ac:dyDescent="0.2">
      <c r="A8" s="13">
        <v>44953</v>
      </c>
      <c r="B8" s="14">
        <v>1</v>
      </c>
      <c r="C8" s="8" t="s">
        <v>99</v>
      </c>
      <c r="D8" s="17" t="s">
        <v>100</v>
      </c>
      <c r="E8" s="14" t="s">
        <v>35</v>
      </c>
      <c r="F8" s="14" t="s">
        <v>35</v>
      </c>
      <c r="G8" s="14">
        <v>35</v>
      </c>
      <c r="H8" s="8"/>
      <c r="I8" s="8" t="s">
        <v>97</v>
      </c>
    </row>
    <row r="9" spans="1:9" x14ac:dyDescent="0.2">
      <c r="A9" s="13">
        <v>44958</v>
      </c>
      <c r="B9" s="14">
        <v>1</v>
      </c>
      <c r="C9" s="8" t="s">
        <v>101</v>
      </c>
      <c r="D9" s="16" t="s">
        <v>102</v>
      </c>
      <c r="E9" s="18">
        <v>150</v>
      </c>
      <c r="F9" s="15">
        <v>950</v>
      </c>
      <c r="G9" s="14">
        <v>16</v>
      </c>
      <c r="H9" s="8" t="s">
        <v>103</v>
      </c>
      <c r="I9" s="8" t="s">
        <v>45</v>
      </c>
    </row>
    <row r="10" spans="1:9" x14ac:dyDescent="0.2">
      <c r="A10" s="13">
        <v>44958</v>
      </c>
      <c r="B10" s="14">
        <v>1</v>
      </c>
      <c r="C10" s="8" t="s">
        <v>39</v>
      </c>
      <c r="D10" s="16" t="s">
        <v>104</v>
      </c>
      <c r="E10" s="15">
        <v>25</v>
      </c>
      <c r="F10" s="15">
        <v>25</v>
      </c>
      <c r="G10" s="14">
        <v>1</v>
      </c>
      <c r="H10" s="8"/>
      <c r="I10" s="8" t="s">
        <v>45</v>
      </c>
    </row>
    <row r="11" spans="1:9" x14ac:dyDescent="0.2">
      <c r="A11" s="13">
        <v>44959</v>
      </c>
      <c r="B11" s="14">
        <v>1</v>
      </c>
      <c r="C11" s="8" t="s">
        <v>105</v>
      </c>
      <c r="D11" s="11" t="s">
        <v>106</v>
      </c>
      <c r="E11" s="14" t="s">
        <v>35</v>
      </c>
      <c r="F11" s="14" t="s">
        <v>35</v>
      </c>
      <c r="G11" s="14">
        <v>0.5</v>
      </c>
      <c r="H11" s="8"/>
      <c r="I11" s="8" t="s">
        <v>20</v>
      </c>
    </row>
    <row r="12" spans="1:9" x14ac:dyDescent="0.2">
      <c r="A12" s="13">
        <v>44961</v>
      </c>
      <c r="B12" s="14">
        <v>1</v>
      </c>
      <c r="C12" s="8" t="s">
        <v>107</v>
      </c>
      <c r="D12" s="17" t="s">
        <v>108</v>
      </c>
      <c r="E12" s="14" t="s">
        <v>35</v>
      </c>
      <c r="F12" s="14" t="s">
        <v>35</v>
      </c>
      <c r="G12" s="14">
        <v>2</v>
      </c>
      <c r="H12" s="8"/>
      <c r="I12" s="8" t="s">
        <v>109</v>
      </c>
    </row>
    <row r="13" spans="1:9" x14ac:dyDescent="0.2">
      <c r="A13" s="13">
        <v>44961</v>
      </c>
      <c r="B13" s="14">
        <v>1</v>
      </c>
      <c r="C13" s="8" t="s">
        <v>107</v>
      </c>
      <c r="D13" s="8" t="s">
        <v>110</v>
      </c>
      <c r="E13" s="5" t="s">
        <v>35</v>
      </c>
      <c r="F13" s="15" t="s">
        <v>35</v>
      </c>
      <c r="G13" s="14">
        <v>2</v>
      </c>
      <c r="H13" s="8"/>
      <c r="I13" s="8" t="s">
        <v>111</v>
      </c>
    </row>
    <row r="14" spans="1:9" x14ac:dyDescent="0.2">
      <c r="A14" s="13">
        <v>44961</v>
      </c>
      <c r="B14" s="14">
        <v>1</v>
      </c>
      <c r="C14" s="8" t="s">
        <v>112</v>
      </c>
      <c r="D14" s="8" t="s">
        <v>110</v>
      </c>
      <c r="E14" s="5" t="s">
        <v>35</v>
      </c>
      <c r="F14" s="15" t="s">
        <v>35</v>
      </c>
      <c r="G14" s="14">
        <v>2</v>
      </c>
      <c r="H14" s="8"/>
      <c r="I14" s="8" t="s">
        <v>111</v>
      </c>
    </row>
    <row r="15" spans="1:9" x14ac:dyDescent="0.2">
      <c r="A15" s="13">
        <v>44961</v>
      </c>
      <c r="B15" s="14">
        <v>1</v>
      </c>
      <c r="C15" s="8" t="s">
        <v>113</v>
      </c>
      <c r="D15" s="8" t="s">
        <v>114</v>
      </c>
      <c r="E15" s="5">
        <v>350</v>
      </c>
      <c r="F15" s="15">
        <v>216</v>
      </c>
      <c r="G15" s="14">
        <v>5</v>
      </c>
      <c r="H15" s="8" t="s">
        <v>115</v>
      </c>
      <c r="I15" s="8" t="s">
        <v>20</v>
      </c>
    </row>
    <row r="16" spans="1:9" x14ac:dyDescent="0.2">
      <c r="A16" s="13">
        <v>44962</v>
      </c>
      <c r="B16" s="14">
        <v>1</v>
      </c>
      <c r="C16" s="8" t="s">
        <v>41</v>
      </c>
      <c r="D16" s="17" t="s">
        <v>116</v>
      </c>
      <c r="E16" s="14" t="s">
        <v>35</v>
      </c>
      <c r="F16" s="14" t="s">
        <v>35</v>
      </c>
      <c r="G16" s="14">
        <v>16</v>
      </c>
      <c r="H16" s="8"/>
      <c r="I16" s="8" t="s">
        <v>117</v>
      </c>
    </row>
    <row r="17" spans="1:9" x14ac:dyDescent="0.2">
      <c r="A17" s="13">
        <v>44962</v>
      </c>
      <c r="B17" s="14">
        <v>1</v>
      </c>
      <c r="C17" s="8" t="s">
        <v>118</v>
      </c>
      <c r="D17" s="11" t="s">
        <v>119</v>
      </c>
      <c r="E17" s="5">
        <v>100</v>
      </c>
      <c r="F17" s="15">
        <v>77</v>
      </c>
      <c r="G17" s="14">
        <v>4</v>
      </c>
      <c r="H17" s="8"/>
      <c r="I17" s="8" t="s">
        <v>92</v>
      </c>
    </row>
    <row r="18" spans="1:9" x14ac:dyDescent="0.2">
      <c r="A18" s="13">
        <v>44962</v>
      </c>
      <c r="B18" s="14">
        <v>1</v>
      </c>
      <c r="C18" s="8" t="s">
        <v>120</v>
      </c>
      <c r="D18" s="8" t="s">
        <v>121</v>
      </c>
      <c r="E18" s="5">
        <v>200</v>
      </c>
      <c r="F18" s="15">
        <v>160</v>
      </c>
      <c r="G18" s="14">
        <v>5</v>
      </c>
      <c r="H18" s="8"/>
      <c r="I18" s="8" t="s">
        <v>122</v>
      </c>
    </row>
    <row r="19" spans="1:9" x14ac:dyDescent="0.2">
      <c r="A19" s="13">
        <v>44965</v>
      </c>
      <c r="B19" s="14">
        <v>1</v>
      </c>
      <c r="C19" s="8" t="s">
        <v>123</v>
      </c>
      <c r="D19" s="16" t="s">
        <v>124</v>
      </c>
      <c r="E19" s="15">
        <v>25</v>
      </c>
      <c r="F19" s="15">
        <v>25</v>
      </c>
      <c r="G19" s="14">
        <v>1</v>
      </c>
      <c r="H19" s="8"/>
      <c r="I19" s="8" t="s">
        <v>92</v>
      </c>
    </row>
    <row r="20" spans="1:9" x14ac:dyDescent="0.2">
      <c r="A20" s="13">
        <v>44965</v>
      </c>
      <c r="B20" s="14">
        <v>2</v>
      </c>
      <c r="C20" s="8" t="s">
        <v>125</v>
      </c>
      <c r="D20" s="16" t="s">
        <v>126</v>
      </c>
      <c r="E20" s="15">
        <v>500</v>
      </c>
      <c r="F20" s="15">
        <v>200</v>
      </c>
      <c r="G20" s="14">
        <v>6</v>
      </c>
      <c r="H20" s="8" t="s">
        <v>127</v>
      </c>
      <c r="I20" s="8" t="s">
        <v>128</v>
      </c>
    </row>
    <row r="21" spans="1:9" x14ac:dyDescent="0.2">
      <c r="A21" s="13">
        <v>44965</v>
      </c>
      <c r="B21" s="14">
        <v>2</v>
      </c>
      <c r="C21" s="8" t="s">
        <v>125</v>
      </c>
      <c r="D21" s="16" t="s">
        <v>129</v>
      </c>
      <c r="E21" s="15">
        <v>50</v>
      </c>
      <c r="F21" s="15">
        <v>80</v>
      </c>
      <c r="G21" s="14">
        <v>1</v>
      </c>
      <c r="H21" s="8" t="s">
        <v>130</v>
      </c>
      <c r="I21" s="8" t="s">
        <v>92</v>
      </c>
    </row>
    <row r="22" spans="1:9" x14ac:dyDescent="0.2">
      <c r="A22" s="13">
        <v>44968</v>
      </c>
      <c r="B22" s="14">
        <v>1</v>
      </c>
      <c r="C22" s="8" t="s">
        <v>131</v>
      </c>
      <c r="D22" s="16" t="s">
        <v>132</v>
      </c>
      <c r="E22" s="15">
        <v>5</v>
      </c>
      <c r="F22" s="15">
        <v>5</v>
      </c>
      <c r="G22" s="14">
        <v>1</v>
      </c>
      <c r="H22" s="8"/>
      <c r="I22" s="8" t="s">
        <v>92</v>
      </c>
    </row>
    <row r="23" spans="1:9" x14ac:dyDescent="0.2">
      <c r="A23" s="13">
        <v>44968</v>
      </c>
      <c r="B23" s="14">
        <v>1</v>
      </c>
      <c r="C23" s="8" t="s">
        <v>133</v>
      </c>
      <c r="D23" s="16" t="s">
        <v>134</v>
      </c>
      <c r="E23" s="15">
        <v>200</v>
      </c>
      <c r="F23" s="15">
        <v>350</v>
      </c>
      <c r="G23" s="14">
        <v>3</v>
      </c>
      <c r="H23" s="8" t="s">
        <v>135</v>
      </c>
      <c r="I23" s="8" t="s">
        <v>122</v>
      </c>
    </row>
    <row r="24" spans="1:9" x14ac:dyDescent="0.2">
      <c r="A24" s="13">
        <v>44968</v>
      </c>
      <c r="B24" s="14">
        <v>3</v>
      </c>
      <c r="C24" s="8" t="s">
        <v>59</v>
      </c>
      <c r="D24" s="16" t="s">
        <v>136</v>
      </c>
      <c r="E24" s="15">
        <v>100</v>
      </c>
      <c r="F24" s="15">
        <v>122</v>
      </c>
      <c r="G24" s="14">
        <v>5</v>
      </c>
      <c r="H24" s="8"/>
      <c r="I24" s="8" t="s">
        <v>45</v>
      </c>
    </row>
    <row r="25" spans="1:9" x14ac:dyDescent="0.2">
      <c r="A25" s="13">
        <v>44969</v>
      </c>
      <c r="B25" s="14">
        <v>1</v>
      </c>
      <c r="C25" s="8" t="s">
        <v>21</v>
      </c>
      <c r="D25" s="16" t="s">
        <v>137</v>
      </c>
      <c r="E25" s="15">
        <v>100</v>
      </c>
      <c r="F25" s="15">
        <v>59</v>
      </c>
      <c r="G25" s="14">
        <v>2</v>
      </c>
      <c r="H25" s="8"/>
      <c r="I25" s="8" t="s">
        <v>92</v>
      </c>
    </row>
    <row r="26" spans="1:9" x14ac:dyDescent="0.2">
      <c r="A26" s="13">
        <v>44970</v>
      </c>
      <c r="B26" s="14">
        <v>2</v>
      </c>
      <c r="C26" s="8" t="s">
        <v>138</v>
      </c>
      <c r="D26" s="16" t="s">
        <v>139</v>
      </c>
      <c r="E26" s="15">
        <v>1000</v>
      </c>
      <c r="F26" s="15">
        <v>850</v>
      </c>
      <c r="G26" s="14">
        <v>1</v>
      </c>
      <c r="H26" s="8"/>
      <c r="I26" s="8" t="s">
        <v>20</v>
      </c>
    </row>
    <row r="27" spans="1:9" x14ac:dyDescent="0.2">
      <c r="A27" s="13">
        <v>44970</v>
      </c>
      <c r="B27" s="14">
        <v>1</v>
      </c>
      <c r="C27" s="8" t="s">
        <v>41</v>
      </c>
      <c r="D27" s="16" t="s">
        <v>140</v>
      </c>
      <c r="E27" s="15">
        <v>10</v>
      </c>
      <c r="F27" s="15" t="s">
        <v>35</v>
      </c>
      <c r="G27" s="14">
        <v>4</v>
      </c>
      <c r="H27" s="8"/>
      <c r="I27" s="8" t="s">
        <v>97</v>
      </c>
    </row>
    <row r="28" spans="1:9" x14ac:dyDescent="0.2">
      <c r="A28" s="13">
        <v>44974</v>
      </c>
      <c r="B28" s="14">
        <v>1</v>
      </c>
      <c r="C28" s="8" t="s">
        <v>41</v>
      </c>
      <c r="D28" s="16" t="s">
        <v>141</v>
      </c>
      <c r="E28" s="15">
        <v>25</v>
      </c>
      <c r="F28" s="15">
        <v>5</v>
      </c>
      <c r="G28" s="14">
        <v>2</v>
      </c>
      <c r="H28" s="8"/>
      <c r="I28" s="8" t="s">
        <v>92</v>
      </c>
    </row>
    <row r="29" spans="1:9" x14ac:dyDescent="0.2">
      <c r="A29" s="13">
        <v>44974</v>
      </c>
      <c r="B29" s="14">
        <v>1</v>
      </c>
      <c r="C29" s="8" t="s">
        <v>142</v>
      </c>
      <c r="D29" s="16" t="s">
        <v>143</v>
      </c>
      <c r="E29" s="15">
        <v>250</v>
      </c>
      <c r="F29" s="15">
        <v>340</v>
      </c>
      <c r="G29" s="14">
        <v>5</v>
      </c>
      <c r="H29" s="8"/>
      <c r="I29" s="8" t="s">
        <v>45</v>
      </c>
    </row>
    <row r="30" spans="1:9" x14ac:dyDescent="0.2">
      <c r="A30" s="13">
        <v>44975</v>
      </c>
      <c r="B30" s="14">
        <v>1</v>
      </c>
      <c r="C30" s="8" t="s">
        <v>144</v>
      </c>
      <c r="D30" s="16" t="s">
        <v>145</v>
      </c>
      <c r="E30" s="15">
        <v>100</v>
      </c>
      <c r="F30" s="15">
        <v>20</v>
      </c>
      <c r="G30" s="14">
        <v>1</v>
      </c>
      <c r="H30" s="8"/>
      <c r="I30" s="8" t="s">
        <v>146</v>
      </c>
    </row>
    <row r="31" spans="1:9" x14ac:dyDescent="0.2">
      <c r="A31" s="13">
        <v>44975</v>
      </c>
      <c r="B31" s="14">
        <v>1</v>
      </c>
      <c r="C31" s="8" t="s">
        <v>41</v>
      </c>
      <c r="D31" s="16" t="s">
        <v>147</v>
      </c>
      <c r="E31" s="15" t="s">
        <v>35</v>
      </c>
      <c r="F31" s="15">
        <v>8</v>
      </c>
      <c r="G31" s="14">
        <v>3</v>
      </c>
      <c r="H31" s="8"/>
      <c r="I31" s="8" t="s">
        <v>128</v>
      </c>
    </row>
    <row r="32" spans="1:9" x14ac:dyDescent="0.2">
      <c r="A32" s="13">
        <v>44975</v>
      </c>
      <c r="B32" s="14">
        <v>1</v>
      </c>
      <c r="C32" s="8" t="s">
        <v>41</v>
      </c>
      <c r="D32" s="16" t="s">
        <v>148</v>
      </c>
      <c r="E32" s="15" t="s">
        <v>35</v>
      </c>
      <c r="F32" s="15" t="s">
        <v>35</v>
      </c>
      <c r="G32" s="14">
        <v>3</v>
      </c>
      <c r="H32" s="8"/>
      <c r="I32" s="8" t="s">
        <v>128</v>
      </c>
    </row>
    <row r="33" spans="1:9" x14ac:dyDescent="0.2">
      <c r="A33" s="13">
        <v>44975</v>
      </c>
      <c r="B33" s="14">
        <v>2</v>
      </c>
      <c r="C33" s="8" t="s">
        <v>105</v>
      </c>
      <c r="D33" s="16" t="s">
        <v>149</v>
      </c>
      <c r="E33" s="15">
        <v>450</v>
      </c>
      <c r="F33" s="15">
        <v>200</v>
      </c>
      <c r="G33" s="14">
        <v>1</v>
      </c>
      <c r="H33" s="8" t="s">
        <v>150</v>
      </c>
      <c r="I33" s="8" t="s">
        <v>117</v>
      </c>
    </row>
    <row r="34" spans="1:9" x14ac:dyDescent="0.2">
      <c r="A34" s="13">
        <v>44976</v>
      </c>
      <c r="B34" s="14">
        <v>1</v>
      </c>
      <c r="C34" s="8" t="s">
        <v>41</v>
      </c>
      <c r="D34" s="16" t="s">
        <v>151</v>
      </c>
      <c r="E34" s="15">
        <v>5</v>
      </c>
      <c r="F34" s="15">
        <v>5</v>
      </c>
      <c r="G34" s="14">
        <v>1</v>
      </c>
      <c r="H34" s="8"/>
      <c r="I34" s="8" t="s">
        <v>92</v>
      </c>
    </row>
    <row r="35" spans="1:9" x14ac:dyDescent="0.2">
      <c r="A35" s="13">
        <v>44977</v>
      </c>
      <c r="B35" s="14">
        <v>2</v>
      </c>
      <c r="C35" s="8" t="s">
        <v>152</v>
      </c>
      <c r="D35" s="16" t="s">
        <v>153</v>
      </c>
      <c r="E35" s="15">
        <v>25</v>
      </c>
      <c r="F35" s="15">
        <v>25</v>
      </c>
      <c r="G35" s="14">
        <v>0.5</v>
      </c>
      <c r="H35" s="8" t="s">
        <v>154</v>
      </c>
      <c r="I35" s="8" t="s">
        <v>92</v>
      </c>
    </row>
    <row r="36" spans="1:9" x14ac:dyDescent="0.2">
      <c r="A36" s="13">
        <v>44977</v>
      </c>
      <c r="B36" s="14">
        <v>2</v>
      </c>
      <c r="C36" s="8" t="s">
        <v>152</v>
      </c>
      <c r="D36" s="16" t="s">
        <v>155</v>
      </c>
      <c r="E36" s="15">
        <v>129</v>
      </c>
      <c r="F36" s="15">
        <v>129</v>
      </c>
      <c r="G36" s="14">
        <v>0.5</v>
      </c>
      <c r="H36" s="8"/>
      <c r="I36" s="8" t="s">
        <v>117</v>
      </c>
    </row>
    <row r="37" spans="1:9" x14ac:dyDescent="0.2">
      <c r="A37" s="13">
        <v>44977</v>
      </c>
      <c r="B37" s="14">
        <v>2</v>
      </c>
      <c r="C37" s="8" t="s">
        <v>138</v>
      </c>
      <c r="D37" s="16" t="s">
        <v>156</v>
      </c>
      <c r="E37" s="15" t="s">
        <v>35</v>
      </c>
      <c r="F37" s="15">
        <v>4</v>
      </c>
      <c r="G37" s="14">
        <v>0.5</v>
      </c>
      <c r="H37" s="8"/>
      <c r="I37" s="8" t="s">
        <v>92</v>
      </c>
    </row>
    <row r="38" spans="1:9" x14ac:dyDescent="0.2">
      <c r="A38" s="13">
        <v>44981</v>
      </c>
      <c r="B38" s="14">
        <v>1</v>
      </c>
      <c r="C38" s="8" t="s">
        <v>157</v>
      </c>
      <c r="D38" s="16" t="s">
        <v>158</v>
      </c>
      <c r="E38" s="15">
        <v>1000</v>
      </c>
      <c r="F38" s="15">
        <v>550</v>
      </c>
      <c r="G38" s="14">
        <v>2</v>
      </c>
      <c r="H38" s="8"/>
      <c r="I38" s="8" t="s">
        <v>20</v>
      </c>
    </row>
    <row r="39" spans="1:9" x14ac:dyDescent="0.2">
      <c r="A39" s="13">
        <v>44988</v>
      </c>
      <c r="B39" s="14">
        <v>1</v>
      </c>
      <c r="C39" s="8" t="s">
        <v>14</v>
      </c>
      <c r="D39" s="16" t="s">
        <v>159</v>
      </c>
      <c r="E39" s="15">
        <v>1000</v>
      </c>
      <c r="F39" s="15">
        <v>1020</v>
      </c>
      <c r="G39" s="14">
        <v>2</v>
      </c>
      <c r="H39" s="8"/>
      <c r="I39" s="8" t="s">
        <v>20</v>
      </c>
    </row>
    <row r="40" spans="1:9" x14ac:dyDescent="0.2">
      <c r="A40" s="13">
        <v>44989</v>
      </c>
      <c r="B40" s="14">
        <v>2</v>
      </c>
      <c r="C40" s="11" t="s">
        <v>160</v>
      </c>
      <c r="D40" s="16" t="s">
        <v>161</v>
      </c>
      <c r="E40" s="15" t="s">
        <v>35</v>
      </c>
      <c r="F40" s="15">
        <v>3</v>
      </c>
      <c r="G40" s="14">
        <v>1</v>
      </c>
      <c r="H40" s="8"/>
      <c r="I40" s="8" t="s">
        <v>92</v>
      </c>
    </row>
    <row r="41" spans="1:9" x14ac:dyDescent="0.2">
      <c r="A41" s="13">
        <v>44989</v>
      </c>
      <c r="B41" s="14">
        <v>2</v>
      </c>
      <c r="C41" s="8" t="s">
        <v>162</v>
      </c>
      <c r="D41" s="16" t="s">
        <v>163</v>
      </c>
      <c r="E41" s="15">
        <v>25</v>
      </c>
      <c r="F41" s="15">
        <v>21</v>
      </c>
      <c r="G41" s="14">
        <v>1</v>
      </c>
      <c r="H41" s="8"/>
      <c r="I41" s="8" t="s">
        <v>92</v>
      </c>
    </row>
    <row r="42" spans="1:9" x14ac:dyDescent="0.2">
      <c r="A42" s="13">
        <v>44990</v>
      </c>
      <c r="B42" s="14">
        <v>1</v>
      </c>
      <c r="C42" s="8" t="s">
        <v>39</v>
      </c>
      <c r="D42" s="16" t="s">
        <v>164</v>
      </c>
      <c r="E42" s="15">
        <v>100</v>
      </c>
      <c r="F42" s="15">
        <v>100</v>
      </c>
      <c r="G42" s="14">
        <v>0.5</v>
      </c>
      <c r="H42" s="8"/>
      <c r="I42" s="8" t="s">
        <v>97</v>
      </c>
    </row>
    <row r="43" spans="1:9" x14ac:dyDescent="0.2">
      <c r="A43" s="13">
        <v>44990</v>
      </c>
      <c r="B43" s="14">
        <v>1</v>
      </c>
      <c r="C43" s="8" t="s">
        <v>165</v>
      </c>
      <c r="D43" s="16" t="s">
        <v>166</v>
      </c>
      <c r="E43" s="15">
        <v>300</v>
      </c>
      <c r="F43" s="15">
        <v>280</v>
      </c>
      <c r="G43" s="14">
        <v>3</v>
      </c>
      <c r="H43" s="8"/>
      <c r="I43" s="8" t="s">
        <v>20</v>
      </c>
    </row>
    <row r="44" spans="1:9" x14ac:dyDescent="0.2">
      <c r="A44" s="13">
        <v>44994</v>
      </c>
      <c r="B44" s="14">
        <v>3</v>
      </c>
      <c r="C44" s="8" t="s">
        <v>41</v>
      </c>
      <c r="D44" s="16" t="s">
        <v>167</v>
      </c>
      <c r="E44" s="15">
        <v>300</v>
      </c>
      <c r="F44" s="15" t="s">
        <v>35</v>
      </c>
      <c r="G44" s="14">
        <v>3</v>
      </c>
      <c r="H44" s="8" t="s">
        <v>168</v>
      </c>
      <c r="I44" s="8" t="s">
        <v>92</v>
      </c>
    </row>
    <row r="45" spans="1:9" x14ac:dyDescent="0.2">
      <c r="A45" s="13">
        <v>44999</v>
      </c>
      <c r="B45" s="14">
        <v>2</v>
      </c>
      <c r="C45" s="8" t="s">
        <v>39</v>
      </c>
      <c r="D45" s="16" t="s">
        <v>169</v>
      </c>
      <c r="E45" s="15">
        <v>5000</v>
      </c>
      <c r="F45" s="15" t="s">
        <v>35</v>
      </c>
      <c r="G45" s="14">
        <v>160</v>
      </c>
      <c r="H45" s="8"/>
      <c r="I45" s="8" t="s">
        <v>170</v>
      </c>
    </row>
    <row r="46" spans="1:9" x14ac:dyDescent="0.2">
      <c r="A46" s="13">
        <v>44999</v>
      </c>
      <c r="B46" s="14">
        <v>2</v>
      </c>
      <c r="C46" s="8" t="s">
        <v>120</v>
      </c>
      <c r="D46" s="16" t="s">
        <v>171</v>
      </c>
      <c r="E46" s="15" t="s">
        <v>35</v>
      </c>
      <c r="F46" s="15" t="s">
        <v>35</v>
      </c>
      <c r="G46" s="14">
        <v>160</v>
      </c>
      <c r="H46" s="8"/>
      <c r="I46" s="8" t="s">
        <v>170</v>
      </c>
    </row>
    <row r="47" spans="1:9" x14ac:dyDescent="0.2">
      <c r="A47" s="13">
        <v>44999</v>
      </c>
      <c r="B47" s="14">
        <v>2</v>
      </c>
      <c r="C47" s="8" t="s">
        <v>172</v>
      </c>
      <c r="D47" s="16" t="s">
        <v>173</v>
      </c>
      <c r="E47" s="15" t="s">
        <v>35</v>
      </c>
      <c r="F47" s="15">
        <v>25</v>
      </c>
      <c r="G47" s="14">
        <v>4</v>
      </c>
      <c r="H47" s="8" t="s">
        <v>174</v>
      </c>
      <c r="I47" s="8" t="s">
        <v>170</v>
      </c>
    </row>
    <row r="48" spans="1:9" x14ac:dyDescent="0.2">
      <c r="A48" s="13">
        <v>44999</v>
      </c>
      <c r="B48" s="14">
        <v>3</v>
      </c>
      <c r="C48" s="8" t="s">
        <v>175</v>
      </c>
      <c r="D48" s="16" t="s">
        <v>176</v>
      </c>
      <c r="E48" s="15" t="s">
        <v>35</v>
      </c>
      <c r="F48" s="15" t="s">
        <v>35</v>
      </c>
      <c r="G48" s="14">
        <v>0.5</v>
      </c>
      <c r="H48" s="8"/>
      <c r="I48" s="8" t="s">
        <v>92</v>
      </c>
    </row>
    <row r="49" spans="1:9" x14ac:dyDescent="0.2">
      <c r="A49" s="13">
        <v>44999</v>
      </c>
      <c r="B49" s="14">
        <v>4</v>
      </c>
      <c r="C49" s="8" t="s">
        <v>41</v>
      </c>
      <c r="D49" s="4" t="s">
        <v>177</v>
      </c>
      <c r="E49" s="15" t="s">
        <v>35</v>
      </c>
      <c r="F49" s="15" t="s">
        <v>35</v>
      </c>
      <c r="G49" s="14">
        <v>1</v>
      </c>
      <c r="H49" s="8" t="s">
        <v>178</v>
      </c>
      <c r="I49" s="8" t="s">
        <v>170</v>
      </c>
    </row>
    <row r="50" spans="1:9" x14ac:dyDescent="0.2">
      <c r="A50" s="13">
        <v>45001</v>
      </c>
      <c r="B50" s="14">
        <v>3</v>
      </c>
      <c r="C50" s="8" t="s">
        <v>179</v>
      </c>
      <c r="D50" s="4" t="s">
        <v>180</v>
      </c>
      <c r="E50" s="15" t="s">
        <v>35</v>
      </c>
      <c r="F50" s="15" t="s">
        <v>35</v>
      </c>
      <c r="G50" s="14">
        <v>2</v>
      </c>
      <c r="H50" s="8"/>
      <c r="I50" s="8" t="s">
        <v>92</v>
      </c>
    </row>
    <row r="51" spans="1:9" x14ac:dyDescent="0.2">
      <c r="A51" s="13">
        <v>45002</v>
      </c>
      <c r="B51" s="14">
        <v>1</v>
      </c>
      <c r="C51" s="8" t="s">
        <v>144</v>
      </c>
      <c r="D51" s="4" t="s">
        <v>181</v>
      </c>
      <c r="E51" s="15" t="s">
        <v>35</v>
      </c>
      <c r="F51" s="15" t="s">
        <v>35</v>
      </c>
      <c r="G51" s="14">
        <v>3</v>
      </c>
      <c r="H51" s="8" t="s">
        <v>182</v>
      </c>
      <c r="I51" s="8" t="s">
        <v>92</v>
      </c>
    </row>
    <row r="52" spans="1:9" x14ac:dyDescent="0.2">
      <c r="A52" s="13">
        <v>45002</v>
      </c>
      <c r="B52" s="14">
        <v>1</v>
      </c>
      <c r="C52" s="8" t="s">
        <v>183</v>
      </c>
      <c r="D52" s="4" t="s">
        <v>184</v>
      </c>
      <c r="E52" s="15">
        <v>25</v>
      </c>
      <c r="F52" s="15">
        <v>25</v>
      </c>
      <c r="G52" s="14">
        <v>2</v>
      </c>
      <c r="H52" s="8" t="s">
        <v>185</v>
      </c>
      <c r="I52" s="8" t="s">
        <v>92</v>
      </c>
    </row>
    <row r="53" spans="1:9" x14ac:dyDescent="0.2">
      <c r="A53" s="13">
        <v>45007</v>
      </c>
      <c r="B53" s="14">
        <v>1</v>
      </c>
      <c r="C53" s="8" t="s">
        <v>17</v>
      </c>
      <c r="D53" s="4" t="s">
        <v>186</v>
      </c>
      <c r="E53" s="15">
        <v>150</v>
      </c>
      <c r="F53" s="15">
        <v>90</v>
      </c>
      <c r="G53" s="14">
        <v>8</v>
      </c>
      <c r="H53" s="8"/>
      <c r="I53" s="11" t="s">
        <v>187</v>
      </c>
    </row>
    <row r="54" spans="1:9" x14ac:dyDescent="0.2">
      <c r="A54" s="13">
        <v>45014</v>
      </c>
      <c r="B54" s="14">
        <v>3</v>
      </c>
      <c r="C54" s="8" t="s">
        <v>179</v>
      </c>
      <c r="D54" s="4" t="s">
        <v>188</v>
      </c>
      <c r="E54" s="15">
        <v>25</v>
      </c>
      <c r="F54" s="15" t="s">
        <v>35</v>
      </c>
      <c r="G54" s="14">
        <v>5</v>
      </c>
      <c r="H54" s="8"/>
      <c r="I54" s="8" t="s">
        <v>92</v>
      </c>
    </row>
    <row r="55" spans="1:9" x14ac:dyDescent="0.2">
      <c r="A55" s="13">
        <v>45017</v>
      </c>
      <c r="B55" s="14">
        <v>4</v>
      </c>
      <c r="C55" s="8" t="s">
        <v>59</v>
      </c>
      <c r="D55" s="4" t="s">
        <v>189</v>
      </c>
      <c r="E55" s="15">
        <v>2000</v>
      </c>
      <c r="F55" s="15" t="s">
        <v>35</v>
      </c>
      <c r="G55" s="14">
        <v>2</v>
      </c>
      <c r="H55" s="8" t="s">
        <v>190</v>
      </c>
      <c r="I55" s="8" t="s">
        <v>191</v>
      </c>
    </row>
    <row r="56" spans="1:9" x14ac:dyDescent="0.2">
      <c r="A56" s="13">
        <v>45017</v>
      </c>
      <c r="B56" s="14">
        <v>5</v>
      </c>
      <c r="C56" s="8" t="s">
        <v>192</v>
      </c>
      <c r="D56" s="4" t="s">
        <v>193</v>
      </c>
      <c r="E56" s="15" t="s">
        <v>35</v>
      </c>
      <c r="F56" s="15" t="s">
        <v>35</v>
      </c>
      <c r="G56" s="14">
        <v>2</v>
      </c>
      <c r="H56" s="8"/>
      <c r="I56" s="8" t="s">
        <v>92</v>
      </c>
    </row>
    <row r="57" spans="1:9" x14ac:dyDescent="0.2">
      <c r="A57" s="13">
        <v>45021</v>
      </c>
      <c r="B57" s="14">
        <v>1</v>
      </c>
      <c r="C57" s="8" t="s">
        <v>17</v>
      </c>
      <c r="D57" s="4" t="s">
        <v>194</v>
      </c>
      <c r="E57" s="15" t="s">
        <v>35</v>
      </c>
      <c r="F57" s="15" t="s">
        <v>35</v>
      </c>
      <c r="G57" s="14">
        <v>3</v>
      </c>
      <c r="H57" s="8"/>
      <c r="I57" s="8" t="s">
        <v>195</v>
      </c>
    </row>
    <row r="58" spans="1:9" x14ac:dyDescent="0.2">
      <c r="A58" s="13">
        <v>45076</v>
      </c>
      <c r="B58" s="3">
        <v>2</v>
      </c>
      <c r="C58" s="4" t="s">
        <v>17</v>
      </c>
      <c r="D58" s="4" t="s">
        <v>196</v>
      </c>
      <c r="E58" s="15">
        <v>75</v>
      </c>
      <c r="F58" s="15">
        <v>75</v>
      </c>
      <c r="G58" s="14">
        <v>2</v>
      </c>
      <c r="H58" s="8" t="s">
        <v>197</v>
      </c>
      <c r="I58" s="4" t="s">
        <v>92</v>
      </c>
    </row>
    <row r="59" spans="1:9" x14ac:dyDescent="0.2">
      <c r="A59" s="13">
        <v>45076</v>
      </c>
      <c r="B59" s="3">
        <v>3</v>
      </c>
      <c r="C59" s="4" t="s">
        <v>131</v>
      </c>
      <c r="D59" s="4" t="s">
        <v>198</v>
      </c>
      <c r="E59" s="15">
        <v>300</v>
      </c>
      <c r="F59" s="15">
        <v>150</v>
      </c>
      <c r="G59" s="14">
        <v>3</v>
      </c>
      <c r="H59" s="8"/>
      <c r="I59" s="4" t="s">
        <v>92</v>
      </c>
    </row>
    <row r="60" spans="1:9" x14ac:dyDescent="0.2">
      <c r="A60" s="13">
        <v>45076</v>
      </c>
      <c r="B60" s="3">
        <v>3</v>
      </c>
      <c r="C60" s="4" t="s">
        <v>199</v>
      </c>
      <c r="D60" s="4" t="s">
        <v>200</v>
      </c>
      <c r="E60" s="15">
        <v>500</v>
      </c>
      <c r="F60" s="15">
        <v>350</v>
      </c>
      <c r="G60" s="14">
        <v>6</v>
      </c>
      <c r="H60" s="8"/>
      <c r="I60" s="4" t="s">
        <v>92</v>
      </c>
    </row>
    <row r="61" spans="1:9" x14ac:dyDescent="0.2">
      <c r="A61" s="13">
        <v>45076</v>
      </c>
      <c r="B61" s="3">
        <v>4</v>
      </c>
      <c r="C61" s="4" t="s">
        <v>17</v>
      </c>
      <c r="D61" s="4" t="s">
        <v>201</v>
      </c>
      <c r="E61" s="15">
        <v>250</v>
      </c>
      <c r="F61" s="15" t="s">
        <v>35</v>
      </c>
      <c r="G61" s="14">
        <v>2</v>
      </c>
      <c r="H61" s="8"/>
      <c r="I61" s="4" t="s">
        <v>92</v>
      </c>
    </row>
    <row r="62" spans="1:9" x14ac:dyDescent="0.2">
      <c r="A62" s="13">
        <v>45082</v>
      </c>
      <c r="B62" s="3">
        <v>1</v>
      </c>
      <c r="C62" s="4" t="s">
        <v>157</v>
      </c>
      <c r="D62" s="4" t="s">
        <v>202</v>
      </c>
      <c r="E62" s="15">
        <v>24</v>
      </c>
      <c r="F62" s="15">
        <v>24</v>
      </c>
      <c r="G62" s="14">
        <v>3</v>
      </c>
      <c r="H62" s="8"/>
      <c r="I62" s="4" t="s">
        <v>203</v>
      </c>
    </row>
    <row r="63" spans="1:9" x14ac:dyDescent="0.2">
      <c r="A63" s="13">
        <v>45082</v>
      </c>
      <c r="B63" s="3">
        <v>2</v>
      </c>
      <c r="C63" s="4" t="s">
        <v>152</v>
      </c>
      <c r="D63" s="7" t="s">
        <v>204</v>
      </c>
      <c r="E63" s="15">
        <v>50</v>
      </c>
      <c r="F63" s="15">
        <v>25</v>
      </c>
      <c r="G63" s="14">
        <v>20</v>
      </c>
      <c r="H63" s="8"/>
      <c r="I63" s="4" t="s">
        <v>205</v>
      </c>
    </row>
    <row r="64" spans="1:9" x14ac:dyDescent="0.2">
      <c r="A64" s="13">
        <v>45082</v>
      </c>
      <c r="B64" s="3">
        <v>3</v>
      </c>
      <c r="C64" s="4" t="s">
        <v>206</v>
      </c>
      <c r="D64" s="4" t="s">
        <v>207</v>
      </c>
      <c r="E64" s="15">
        <v>50</v>
      </c>
      <c r="F64" s="15" t="s">
        <v>35</v>
      </c>
      <c r="G64" s="14">
        <v>0.5</v>
      </c>
      <c r="H64" s="8"/>
      <c r="I64" s="4" t="s">
        <v>203</v>
      </c>
    </row>
    <row r="65" spans="1:9" x14ac:dyDescent="0.2">
      <c r="A65" s="13">
        <v>45082</v>
      </c>
      <c r="B65" s="3">
        <v>4</v>
      </c>
      <c r="C65" s="4" t="s">
        <v>208</v>
      </c>
      <c r="D65" s="4" t="s">
        <v>209</v>
      </c>
      <c r="E65" s="15">
        <v>500</v>
      </c>
      <c r="F65" s="15">
        <v>500</v>
      </c>
      <c r="G65" s="14">
        <v>6</v>
      </c>
      <c r="H65" s="8"/>
      <c r="I65" s="4" t="s">
        <v>203</v>
      </c>
    </row>
    <row r="66" spans="1:9" x14ac:dyDescent="0.2">
      <c r="A66" s="13">
        <v>45083</v>
      </c>
      <c r="B66" s="3">
        <v>1</v>
      </c>
      <c r="C66" s="4" t="s">
        <v>133</v>
      </c>
      <c r="D66" s="4" t="s">
        <v>210</v>
      </c>
      <c r="E66" s="15">
        <v>8</v>
      </c>
      <c r="F66" s="15">
        <v>8</v>
      </c>
      <c r="G66" s="14">
        <v>10</v>
      </c>
      <c r="H66" s="8"/>
      <c r="I66" s="4" t="s">
        <v>92</v>
      </c>
    </row>
    <row r="67" spans="1:9" x14ac:dyDescent="0.2">
      <c r="A67" s="13">
        <v>45084</v>
      </c>
      <c r="B67" s="3">
        <v>4</v>
      </c>
      <c r="C67" s="4" t="s">
        <v>211</v>
      </c>
      <c r="D67" s="4" t="s">
        <v>212</v>
      </c>
      <c r="E67" s="15">
        <v>2500</v>
      </c>
      <c r="F67" s="15">
        <v>2500</v>
      </c>
      <c r="G67" s="14">
        <v>12</v>
      </c>
      <c r="H67" s="8"/>
      <c r="I67" s="4" t="s">
        <v>203</v>
      </c>
    </row>
    <row r="68" spans="1:9" x14ac:dyDescent="0.2">
      <c r="A68" s="13">
        <v>45090</v>
      </c>
      <c r="B68" s="3">
        <v>2</v>
      </c>
      <c r="C68" s="4" t="s">
        <v>39</v>
      </c>
      <c r="D68" s="4" t="s">
        <v>213</v>
      </c>
      <c r="E68" s="15">
        <v>500</v>
      </c>
      <c r="F68" s="15">
        <v>500</v>
      </c>
      <c r="G68" s="14">
        <v>15</v>
      </c>
      <c r="H68" s="8" t="s">
        <v>214</v>
      </c>
      <c r="I68" s="4" t="s">
        <v>215</v>
      </c>
    </row>
    <row r="69" spans="1:9" x14ac:dyDescent="0.2">
      <c r="A69" s="13">
        <v>45091</v>
      </c>
      <c r="B69" s="3">
        <v>2</v>
      </c>
      <c r="C69" s="4" t="s">
        <v>39</v>
      </c>
      <c r="D69" s="4" t="s">
        <v>216</v>
      </c>
      <c r="E69" s="15">
        <v>7500</v>
      </c>
      <c r="F69" s="15">
        <v>7500</v>
      </c>
      <c r="G69" s="14">
        <v>45</v>
      </c>
      <c r="H69" s="8" t="s">
        <v>217</v>
      </c>
      <c r="I69" s="4" t="s">
        <v>215</v>
      </c>
    </row>
    <row r="70" spans="1:9" x14ac:dyDescent="0.2">
      <c r="A70" s="13">
        <v>45092</v>
      </c>
      <c r="B70" s="3">
        <v>3</v>
      </c>
      <c r="C70" s="4" t="s">
        <v>39</v>
      </c>
      <c r="D70" s="4" t="s">
        <v>218</v>
      </c>
      <c r="E70" s="15">
        <v>500</v>
      </c>
      <c r="F70" s="15">
        <v>500</v>
      </c>
      <c r="G70" s="14">
        <v>10</v>
      </c>
      <c r="H70" s="8"/>
      <c r="I70" s="4" t="s">
        <v>215</v>
      </c>
    </row>
    <row r="71" spans="1:9" x14ac:dyDescent="0.2">
      <c r="A71" s="13">
        <v>45092</v>
      </c>
      <c r="B71" s="3">
        <v>1</v>
      </c>
      <c r="C71" s="4" t="s">
        <v>219</v>
      </c>
      <c r="D71" s="4" t="s">
        <v>220</v>
      </c>
      <c r="E71" s="15">
        <v>50</v>
      </c>
      <c r="F71" s="15">
        <v>50</v>
      </c>
      <c r="G71" s="14">
        <v>7</v>
      </c>
      <c r="H71" s="8"/>
      <c r="I71" s="4" t="s">
        <v>92</v>
      </c>
    </row>
    <row r="72" spans="1:9" x14ac:dyDescent="0.2">
      <c r="A72" s="13">
        <v>45092</v>
      </c>
      <c r="B72" s="3">
        <v>2</v>
      </c>
      <c r="C72" s="4" t="s">
        <v>41</v>
      </c>
      <c r="D72" s="4" t="s">
        <v>221</v>
      </c>
      <c r="E72" s="15">
        <v>25</v>
      </c>
      <c r="F72" s="15">
        <v>25</v>
      </c>
      <c r="G72" s="14">
        <v>1.5</v>
      </c>
      <c r="H72" s="8"/>
      <c r="I72" s="4" t="s">
        <v>45</v>
      </c>
    </row>
    <row r="73" spans="1:9" x14ac:dyDescent="0.2">
      <c r="A73" s="13">
        <v>45094</v>
      </c>
      <c r="B73" s="3">
        <v>2</v>
      </c>
      <c r="C73" s="4" t="s">
        <v>222</v>
      </c>
      <c r="D73" s="4" t="s">
        <v>223</v>
      </c>
      <c r="E73" s="15">
        <v>500</v>
      </c>
      <c r="F73" s="15">
        <v>250</v>
      </c>
      <c r="G73" s="14">
        <v>20</v>
      </c>
      <c r="H73" s="8"/>
      <c r="I73" s="4" t="s">
        <v>215</v>
      </c>
    </row>
    <row r="74" spans="1:9" x14ac:dyDescent="0.2">
      <c r="A74" s="13">
        <v>45094</v>
      </c>
      <c r="B74" s="3">
        <v>2</v>
      </c>
      <c r="C74" s="4" t="s">
        <v>17</v>
      </c>
      <c r="D74" s="4" t="s">
        <v>224</v>
      </c>
      <c r="E74" s="15" t="s">
        <v>35</v>
      </c>
      <c r="F74" s="15" t="s">
        <v>35</v>
      </c>
      <c r="G74" s="14">
        <v>4</v>
      </c>
      <c r="H74" s="8"/>
      <c r="I74" s="4" t="s">
        <v>225</v>
      </c>
    </row>
    <row r="75" spans="1:9" x14ac:dyDescent="0.2">
      <c r="A75" s="13">
        <v>45094</v>
      </c>
      <c r="B75" s="3">
        <v>4</v>
      </c>
      <c r="C75" s="4" t="s">
        <v>222</v>
      </c>
      <c r="D75" s="4" t="s">
        <v>226</v>
      </c>
      <c r="E75" s="15">
        <f>Kitchen!C18</f>
        <v>22750</v>
      </c>
      <c r="F75" s="15">
        <v>23000</v>
      </c>
      <c r="G75" s="14">
        <v>400</v>
      </c>
      <c r="H75" s="8"/>
      <c r="I75" s="4" t="s">
        <v>215</v>
      </c>
    </row>
    <row r="76" spans="1:9" x14ac:dyDescent="0.2">
      <c r="A76" s="13">
        <v>45097</v>
      </c>
      <c r="B76" s="3">
        <v>2</v>
      </c>
      <c r="C76" s="4" t="s">
        <v>222</v>
      </c>
      <c r="D76" s="4" t="s">
        <v>227</v>
      </c>
      <c r="E76" s="15">
        <v>100</v>
      </c>
      <c r="F76" s="15">
        <v>100</v>
      </c>
      <c r="G76" s="14">
        <v>5</v>
      </c>
      <c r="H76" s="8"/>
      <c r="I76" s="4" t="s">
        <v>228</v>
      </c>
    </row>
    <row r="77" spans="1:9" x14ac:dyDescent="0.2">
      <c r="A77" s="13">
        <v>45097</v>
      </c>
      <c r="B77" s="3">
        <v>2</v>
      </c>
      <c r="C77" s="4" t="s">
        <v>222</v>
      </c>
      <c r="D77" s="4" t="s">
        <v>229</v>
      </c>
      <c r="E77" s="15">
        <v>100</v>
      </c>
      <c r="F77" s="15">
        <v>100</v>
      </c>
      <c r="G77" s="14">
        <v>4</v>
      </c>
      <c r="H77" s="8"/>
      <c r="I77" s="4" t="s">
        <v>230</v>
      </c>
    </row>
    <row r="78" spans="1:9" x14ac:dyDescent="0.2">
      <c r="A78" s="13">
        <v>45108</v>
      </c>
      <c r="B78" s="3">
        <v>1</v>
      </c>
      <c r="C78" s="4" t="s">
        <v>231</v>
      </c>
      <c r="D78" s="4" t="s">
        <v>232</v>
      </c>
      <c r="E78" s="15">
        <v>350</v>
      </c>
      <c r="F78" s="15">
        <v>350</v>
      </c>
      <c r="G78" s="14">
        <v>4</v>
      </c>
      <c r="H78" s="8"/>
      <c r="I78" s="4" t="s">
        <v>233</v>
      </c>
    </row>
    <row r="79" spans="1:9" x14ac:dyDescent="0.2">
      <c r="A79" s="13">
        <v>45108</v>
      </c>
      <c r="B79" s="3">
        <v>2</v>
      </c>
      <c r="C79" s="4" t="s">
        <v>14</v>
      </c>
      <c r="D79" s="4" t="s">
        <v>234</v>
      </c>
      <c r="E79" s="15">
        <v>500</v>
      </c>
      <c r="F79" s="15">
        <v>300</v>
      </c>
      <c r="G79" s="14">
        <v>25</v>
      </c>
      <c r="H79" s="8"/>
      <c r="I79" s="4" t="s">
        <v>235</v>
      </c>
    </row>
    <row r="80" spans="1:9" x14ac:dyDescent="0.2">
      <c r="A80" s="13">
        <v>45120</v>
      </c>
      <c r="B80" s="3">
        <v>2</v>
      </c>
      <c r="C80" s="4" t="s">
        <v>236</v>
      </c>
      <c r="D80" s="4" t="s">
        <v>237</v>
      </c>
      <c r="E80" s="15">
        <v>500</v>
      </c>
      <c r="F80" s="15">
        <v>500</v>
      </c>
      <c r="G80" s="14">
        <v>64</v>
      </c>
      <c r="H80" s="8"/>
      <c r="I80" s="4" t="s">
        <v>238</v>
      </c>
    </row>
    <row r="81" spans="1:9" x14ac:dyDescent="0.2">
      <c r="A81" s="13">
        <v>45200</v>
      </c>
      <c r="B81" s="3">
        <v>2</v>
      </c>
      <c r="C81" s="4" t="s">
        <v>239</v>
      </c>
      <c r="D81" s="4" t="s">
        <v>240</v>
      </c>
      <c r="E81" s="15">
        <v>1000</v>
      </c>
      <c r="F81" s="15">
        <v>1000</v>
      </c>
      <c r="G81" s="14">
        <v>40</v>
      </c>
      <c r="H81" s="8"/>
      <c r="I81" s="4" t="s">
        <v>241</v>
      </c>
    </row>
    <row r="82" spans="1:9" x14ac:dyDescent="0.2">
      <c r="A82" s="13">
        <v>45200</v>
      </c>
      <c r="B82" s="3">
        <v>2</v>
      </c>
      <c r="C82" s="4" t="s">
        <v>222</v>
      </c>
      <c r="D82" s="4" t="s">
        <v>242</v>
      </c>
      <c r="E82" s="15">
        <v>50</v>
      </c>
      <c r="F82" s="15">
        <v>50</v>
      </c>
      <c r="G82" s="14">
        <v>3</v>
      </c>
      <c r="H82" s="8"/>
      <c r="I82" s="4" t="s">
        <v>45</v>
      </c>
    </row>
    <row r="83" spans="1:9" x14ac:dyDescent="0.2">
      <c r="A83" s="13">
        <v>45200</v>
      </c>
      <c r="B83" s="3">
        <v>2</v>
      </c>
      <c r="C83" s="4" t="s">
        <v>222</v>
      </c>
      <c r="D83" s="4" t="s">
        <v>243</v>
      </c>
      <c r="E83" s="15">
        <v>50</v>
      </c>
      <c r="F83" s="15">
        <v>50</v>
      </c>
      <c r="G83" s="14">
        <v>2.5</v>
      </c>
      <c r="H83" s="8"/>
      <c r="I83" s="4" t="s">
        <v>92</v>
      </c>
    </row>
    <row r="84" spans="1:9" x14ac:dyDescent="0.2">
      <c r="A84" s="13">
        <v>45200</v>
      </c>
      <c r="B84" s="3">
        <v>2</v>
      </c>
      <c r="C84" s="4" t="s">
        <v>222</v>
      </c>
      <c r="D84" s="4" t="s">
        <v>244</v>
      </c>
      <c r="E84" s="15">
        <v>50</v>
      </c>
      <c r="F84" s="15">
        <v>50</v>
      </c>
      <c r="G84" s="14">
        <v>2.5</v>
      </c>
      <c r="H84" s="8"/>
      <c r="I84" s="4" t="s">
        <v>92</v>
      </c>
    </row>
    <row r="85" spans="1:9" x14ac:dyDescent="0.2">
      <c r="A85" s="13">
        <v>45200</v>
      </c>
      <c r="B85" s="3">
        <v>3</v>
      </c>
      <c r="C85" s="4" t="s">
        <v>133</v>
      </c>
      <c r="D85" s="4" t="s">
        <v>245</v>
      </c>
      <c r="E85" s="15">
        <v>5</v>
      </c>
      <c r="F85" s="15">
        <v>5</v>
      </c>
      <c r="G85" s="14">
        <v>3</v>
      </c>
      <c r="H85" s="8"/>
      <c r="I85" s="4" t="s">
        <v>246</v>
      </c>
    </row>
    <row r="86" spans="1:9" x14ac:dyDescent="0.2">
      <c r="A86" s="13">
        <v>45200</v>
      </c>
      <c r="B86" s="3">
        <v>3</v>
      </c>
      <c r="C86" s="4" t="s">
        <v>247</v>
      </c>
      <c r="D86" s="4" t="s">
        <v>245</v>
      </c>
      <c r="E86" s="15">
        <v>5</v>
      </c>
      <c r="F86" s="15">
        <v>5</v>
      </c>
      <c r="G86" s="14">
        <v>3</v>
      </c>
      <c r="H86" s="8"/>
      <c r="I86" s="4" t="s">
        <v>246</v>
      </c>
    </row>
    <row r="87" spans="1:9" x14ac:dyDescent="0.2">
      <c r="A87" s="13">
        <v>45214</v>
      </c>
      <c r="B87" s="3">
        <v>3</v>
      </c>
      <c r="C87" s="4" t="s">
        <v>248</v>
      </c>
      <c r="D87" s="4" t="s">
        <v>249</v>
      </c>
      <c r="E87" s="15">
        <v>15000</v>
      </c>
      <c r="F87" s="15" t="s">
        <v>35</v>
      </c>
      <c r="G87" s="14">
        <v>40</v>
      </c>
      <c r="H87" s="8"/>
      <c r="I87" s="4"/>
    </row>
    <row r="88" spans="1:9" x14ac:dyDescent="0.2">
      <c r="A88" s="13">
        <v>45350</v>
      </c>
      <c r="B88" s="3">
        <v>3</v>
      </c>
      <c r="C88" s="4" t="s">
        <v>39</v>
      </c>
      <c r="D88" s="4" t="s">
        <v>250</v>
      </c>
      <c r="E88" s="15" t="s">
        <v>35</v>
      </c>
      <c r="F88" s="15" t="s">
        <v>35</v>
      </c>
      <c r="G88" s="14">
        <v>3</v>
      </c>
      <c r="H88" s="8"/>
      <c r="I88" s="4" t="s">
        <v>251</v>
      </c>
    </row>
    <row r="89" spans="1:9" x14ac:dyDescent="0.2">
      <c r="A89" s="13">
        <v>45353</v>
      </c>
      <c r="B89" s="3">
        <v>4</v>
      </c>
      <c r="C89" s="4" t="s">
        <v>252</v>
      </c>
      <c r="D89" s="4" t="s">
        <v>253</v>
      </c>
      <c r="E89" s="15">
        <v>100</v>
      </c>
      <c r="F89" s="15">
        <v>173</v>
      </c>
      <c r="G89" s="14">
        <v>8</v>
      </c>
      <c r="H89" s="8"/>
      <c r="I89" s="4" t="s">
        <v>254</v>
      </c>
    </row>
    <row r="90" spans="1:9" x14ac:dyDescent="0.2">
      <c r="A90" s="13">
        <v>45353</v>
      </c>
      <c r="B90" s="3">
        <v>3</v>
      </c>
      <c r="C90" s="4" t="s">
        <v>255</v>
      </c>
      <c r="D90" s="4" t="s">
        <v>256</v>
      </c>
      <c r="E90" s="15">
        <v>20</v>
      </c>
      <c r="F90" s="15">
        <v>17</v>
      </c>
      <c r="G90" s="14">
        <v>0.5</v>
      </c>
      <c r="H90" s="8"/>
      <c r="I90" s="4" t="s">
        <v>92</v>
      </c>
    </row>
    <row r="91" spans="1:9" x14ac:dyDescent="0.2">
      <c r="A91" s="13"/>
      <c r="B91" s="3">
        <v>1</v>
      </c>
      <c r="C91" s="4" t="s">
        <v>39</v>
      </c>
      <c r="D91" s="16" t="s">
        <v>23</v>
      </c>
      <c r="E91" s="6"/>
      <c r="F91" s="19"/>
      <c r="G91" s="14">
        <v>40</v>
      </c>
      <c r="H91" s="8"/>
      <c r="I91" s="4" t="s">
        <v>257</v>
      </c>
    </row>
    <row r="92" spans="1:9" x14ac:dyDescent="0.2">
      <c r="A92" s="14"/>
      <c r="B92" s="14">
        <v>2</v>
      </c>
      <c r="C92" s="8" t="s">
        <v>39</v>
      </c>
      <c r="D92" s="8" t="s">
        <v>258</v>
      </c>
      <c r="E92" s="19"/>
      <c r="F92" s="19"/>
      <c r="G92" s="14">
        <v>240</v>
      </c>
      <c r="I92" s="1" t="s">
        <v>259</v>
      </c>
    </row>
    <row r="93" spans="1:9" x14ac:dyDescent="0.2">
      <c r="A93" s="20">
        <v>45545</v>
      </c>
      <c r="B93" s="14">
        <v>2</v>
      </c>
      <c r="C93" s="8" t="s">
        <v>39</v>
      </c>
      <c r="D93" s="8" t="s">
        <v>260</v>
      </c>
      <c r="E93" s="21"/>
      <c r="F93" s="21"/>
      <c r="G93" s="22">
        <v>60</v>
      </c>
      <c r="I93" s="1" t="s">
        <v>259</v>
      </c>
    </row>
    <row r="94" spans="1:9" x14ac:dyDescent="0.2">
      <c r="A94" s="14"/>
      <c r="B94" s="14">
        <v>2</v>
      </c>
      <c r="C94" s="8" t="s">
        <v>14</v>
      </c>
      <c r="D94" s="8" t="s">
        <v>261</v>
      </c>
      <c r="E94" s="19"/>
      <c r="F94" s="19"/>
      <c r="G94" s="14">
        <v>240</v>
      </c>
      <c r="I94" s="1" t="s">
        <v>259</v>
      </c>
    </row>
    <row r="95" spans="1:9" x14ac:dyDescent="0.2">
      <c r="A95" s="14"/>
      <c r="B95" s="14">
        <v>2</v>
      </c>
      <c r="C95" s="8" t="s">
        <v>262</v>
      </c>
      <c r="D95" s="8" t="s">
        <v>263</v>
      </c>
      <c r="E95" s="19"/>
      <c r="F95" s="19"/>
      <c r="G95" s="14">
        <v>40</v>
      </c>
      <c r="I95" s="1" t="s">
        <v>264</v>
      </c>
    </row>
    <row r="96" spans="1:9" x14ac:dyDescent="0.2">
      <c r="A96" s="23">
        <v>45555</v>
      </c>
      <c r="B96" s="3">
        <v>5</v>
      </c>
      <c r="C96" s="16" t="s">
        <v>265</v>
      </c>
      <c r="D96" s="4" t="s">
        <v>98</v>
      </c>
      <c r="E96" s="6">
        <v>150</v>
      </c>
      <c r="F96" s="24">
        <v>0</v>
      </c>
      <c r="G96" s="25">
        <v>2</v>
      </c>
      <c r="I96" s="1" t="s">
        <v>266</v>
      </c>
    </row>
    <row r="97" spans="1:9" x14ac:dyDescent="0.2">
      <c r="A97" s="20">
        <v>45555</v>
      </c>
      <c r="B97" s="8"/>
      <c r="C97" s="11" t="s">
        <v>267</v>
      </c>
      <c r="D97" s="8" t="s">
        <v>98</v>
      </c>
      <c r="E97" s="19"/>
      <c r="F97" s="19">
        <v>0</v>
      </c>
      <c r="G97" s="14">
        <v>2</v>
      </c>
      <c r="H97" s="8"/>
      <c r="I97" s="8" t="s">
        <v>266</v>
      </c>
    </row>
    <row r="98" spans="1:9" x14ac:dyDescent="0.2">
      <c r="A98" s="20">
        <v>45555</v>
      </c>
      <c r="B98" s="8"/>
      <c r="C98" s="11" t="s">
        <v>107</v>
      </c>
      <c r="D98" s="8" t="s">
        <v>98</v>
      </c>
      <c r="E98" s="19"/>
      <c r="F98" s="19">
        <v>0</v>
      </c>
      <c r="G98" s="14">
        <v>2</v>
      </c>
      <c r="H98" s="8"/>
      <c r="I98" s="8" t="s">
        <v>266</v>
      </c>
    </row>
    <row r="99" spans="1:9" x14ac:dyDescent="0.2">
      <c r="A99" s="44">
        <v>45555</v>
      </c>
      <c r="B99" s="42"/>
      <c r="C99" s="45" t="s">
        <v>107</v>
      </c>
      <c r="D99" s="42" t="s">
        <v>268</v>
      </c>
      <c r="E99" s="46"/>
      <c r="F99" s="46">
        <v>0</v>
      </c>
      <c r="G99" s="47">
        <v>2</v>
      </c>
      <c r="H99" s="42"/>
      <c r="I99" s="42" t="s">
        <v>266</v>
      </c>
    </row>
    <row r="100" spans="1:9" x14ac:dyDescent="0.2">
      <c r="A100" s="48">
        <v>45709</v>
      </c>
      <c r="B100" s="49">
        <v>3</v>
      </c>
      <c r="C100" s="50" t="s">
        <v>39</v>
      </c>
      <c r="D100" s="51" t="s">
        <v>383</v>
      </c>
      <c r="E100" s="52">
        <v>100</v>
      </c>
      <c r="F100" s="75">
        <v>40</v>
      </c>
      <c r="G100" s="49">
        <v>0.5</v>
      </c>
      <c r="H100" s="53"/>
      <c r="I100" s="53" t="s">
        <v>45</v>
      </c>
    </row>
    <row r="101" spans="1:9" x14ac:dyDescent="0.2">
      <c r="A101" s="73">
        <v>45717</v>
      </c>
      <c r="B101" s="61">
        <v>3</v>
      </c>
      <c r="C101" s="56" t="s">
        <v>41</v>
      </c>
      <c r="D101" s="64" t="s">
        <v>46</v>
      </c>
      <c r="E101" s="56"/>
      <c r="F101" s="76">
        <v>50</v>
      </c>
      <c r="G101" s="25">
        <v>4</v>
      </c>
      <c r="H101" s="25"/>
      <c r="I101" s="74" t="s">
        <v>399</v>
      </c>
    </row>
    <row r="102" spans="1:9" x14ac:dyDescent="0.2">
      <c r="A102" s="73">
        <v>45717</v>
      </c>
      <c r="B102" s="61">
        <v>3</v>
      </c>
      <c r="C102" s="56" t="s">
        <v>41</v>
      </c>
      <c r="D102" s="64" t="s">
        <v>47</v>
      </c>
      <c r="E102" s="56"/>
      <c r="F102" s="76">
        <v>50</v>
      </c>
      <c r="G102" s="25">
        <v>4</v>
      </c>
      <c r="H102" s="25"/>
      <c r="I102" s="74" t="s">
        <v>399</v>
      </c>
    </row>
    <row r="109" spans="1:9" x14ac:dyDescent="0.2">
      <c r="E109" s="26" t="s">
        <v>269</v>
      </c>
      <c r="F109" s="26">
        <f>SUM(F4:F103)</f>
        <v>44792</v>
      </c>
      <c r="G109" s="27">
        <f>SUM(G4:G102)</f>
        <v>1916.5</v>
      </c>
    </row>
  </sheetData>
  <mergeCells count="1">
    <mergeCell ref="A1:I2"/>
  </mergeCells>
  <pageMargins left="0.7" right="0.7" top="0.85" bottom="0.85" header="0.75" footer="0.75"/>
  <pageSetup paperSize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3757-0A87-E045-A04E-5381FDC9FD5A}">
  <dimension ref="A1:AMJ20"/>
  <sheetViews>
    <sheetView workbookViewId="0">
      <selection activeCell="D14" sqref="D14"/>
    </sheetView>
  </sheetViews>
  <sheetFormatPr baseColWidth="10" defaultRowHeight="16" x14ac:dyDescent="0.2"/>
  <cols>
    <col min="1" max="1" width="23.42578125" style="1" customWidth="1"/>
    <col min="2" max="2" width="19.28515625" style="1" customWidth="1"/>
    <col min="3" max="3" width="9" style="1" customWidth="1"/>
    <col min="4" max="4" width="37.5703125" style="1" customWidth="1"/>
    <col min="5" max="5" width="11.85546875" style="1" customWidth="1"/>
    <col min="6" max="6" width="21.140625" style="1" customWidth="1"/>
    <col min="7" max="1024" width="9" style="1" customWidth="1"/>
  </cols>
  <sheetData>
    <row r="1" spans="1:6" x14ac:dyDescent="0.2">
      <c r="A1" s="69" t="s">
        <v>270</v>
      </c>
      <c r="B1" s="69"/>
      <c r="C1" s="69"/>
      <c r="D1" s="69"/>
      <c r="E1" s="69"/>
      <c r="F1" s="69"/>
    </row>
    <row r="2" spans="1:6" x14ac:dyDescent="0.2">
      <c r="A2" s="69"/>
      <c r="B2" s="69"/>
      <c r="C2" s="69"/>
      <c r="D2" s="69"/>
      <c r="E2" s="69"/>
      <c r="F2" s="69"/>
    </row>
    <row r="3" spans="1:6" x14ac:dyDescent="0.2">
      <c r="A3" s="2" t="s">
        <v>271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</row>
    <row r="4" spans="1:6" x14ac:dyDescent="0.2">
      <c r="A4" s="8" t="s">
        <v>272</v>
      </c>
      <c r="B4" s="8" t="s">
        <v>273</v>
      </c>
      <c r="C4" s="28" t="s">
        <v>35</v>
      </c>
      <c r="D4" s="11" t="s">
        <v>274</v>
      </c>
      <c r="E4" s="8" t="s">
        <v>275</v>
      </c>
      <c r="F4" s="8" t="s">
        <v>276</v>
      </c>
    </row>
    <row r="5" spans="1:6" x14ac:dyDescent="0.2">
      <c r="A5" s="8" t="s">
        <v>277</v>
      </c>
      <c r="B5" s="8" t="s">
        <v>273</v>
      </c>
      <c r="C5" s="28" t="s">
        <v>35</v>
      </c>
      <c r="D5" s="11" t="s">
        <v>274</v>
      </c>
      <c r="E5" s="8" t="s">
        <v>275</v>
      </c>
      <c r="F5" s="8" t="s">
        <v>276</v>
      </c>
    </row>
    <row r="6" spans="1:6" x14ac:dyDescent="0.2">
      <c r="A6" s="8" t="s">
        <v>278</v>
      </c>
      <c r="B6" s="8" t="s">
        <v>222</v>
      </c>
      <c r="C6" s="28">
        <v>1000</v>
      </c>
      <c r="D6" s="11" t="s">
        <v>279</v>
      </c>
      <c r="E6" s="8" t="s">
        <v>275</v>
      </c>
      <c r="F6" s="8" t="s">
        <v>20</v>
      </c>
    </row>
    <row r="7" spans="1:6" x14ac:dyDescent="0.2">
      <c r="A7" s="8" t="s">
        <v>280</v>
      </c>
      <c r="B7" s="8" t="s">
        <v>41</v>
      </c>
      <c r="C7" s="28">
        <v>871</v>
      </c>
      <c r="D7" s="14" t="s">
        <v>35</v>
      </c>
      <c r="E7" s="8" t="s">
        <v>275</v>
      </c>
      <c r="F7" s="8" t="s">
        <v>20</v>
      </c>
    </row>
    <row r="8" spans="1:6" x14ac:dyDescent="0.2">
      <c r="A8" s="8" t="s">
        <v>281</v>
      </c>
      <c r="B8" s="8" t="s">
        <v>282</v>
      </c>
      <c r="C8" s="28">
        <v>5000</v>
      </c>
      <c r="D8" s="11" t="s">
        <v>283</v>
      </c>
      <c r="E8" s="8" t="s">
        <v>275</v>
      </c>
      <c r="F8" s="8" t="s">
        <v>284</v>
      </c>
    </row>
    <row r="9" spans="1:6" x14ac:dyDescent="0.2">
      <c r="A9" s="8" t="s">
        <v>285</v>
      </c>
      <c r="B9" s="8" t="s">
        <v>282</v>
      </c>
      <c r="C9" s="28">
        <v>10000</v>
      </c>
      <c r="D9" s="14" t="s">
        <v>35</v>
      </c>
      <c r="E9" s="8" t="s">
        <v>275</v>
      </c>
      <c r="F9" s="8" t="s">
        <v>286</v>
      </c>
    </row>
    <row r="10" spans="1:6" x14ac:dyDescent="0.2">
      <c r="A10" s="8" t="s">
        <v>287</v>
      </c>
      <c r="B10" s="8" t="s">
        <v>39</v>
      </c>
      <c r="C10" s="28">
        <v>52435</v>
      </c>
      <c r="D10" s="11" t="s">
        <v>288</v>
      </c>
      <c r="E10" s="8" t="s">
        <v>275</v>
      </c>
      <c r="F10" s="8"/>
    </row>
    <row r="11" spans="1:6" x14ac:dyDescent="0.2">
      <c r="A11" s="8" t="s">
        <v>289</v>
      </c>
      <c r="B11" s="8" t="s">
        <v>282</v>
      </c>
      <c r="C11" s="28">
        <v>500</v>
      </c>
      <c r="D11" s="14" t="s">
        <v>35</v>
      </c>
      <c r="E11" s="8" t="s">
        <v>16</v>
      </c>
      <c r="F11" s="8"/>
    </row>
    <row r="12" spans="1:6" x14ac:dyDescent="0.2">
      <c r="A12" s="8" t="s">
        <v>290</v>
      </c>
      <c r="B12" s="8" t="s">
        <v>291</v>
      </c>
      <c r="C12" s="28">
        <v>300</v>
      </c>
      <c r="D12" s="14" t="s">
        <v>35</v>
      </c>
      <c r="E12" s="8" t="s">
        <v>16</v>
      </c>
      <c r="F12" s="8"/>
    </row>
    <row r="13" spans="1:6" x14ac:dyDescent="0.2">
      <c r="A13" s="8" t="s">
        <v>292</v>
      </c>
      <c r="B13" s="8" t="s">
        <v>41</v>
      </c>
      <c r="C13" s="28">
        <v>300</v>
      </c>
      <c r="D13" s="11" t="s">
        <v>293</v>
      </c>
      <c r="E13" s="8" t="s">
        <v>16</v>
      </c>
      <c r="F13" s="8"/>
    </row>
    <row r="14" spans="1:6" x14ac:dyDescent="0.2">
      <c r="A14" s="8" t="s">
        <v>294</v>
      </c>
      <c r="B14" s="8" t="s">
        <v>21</v>
      </c>
      <c r="C14" s="28">
        <v>1000</v>
      </c>
      <c r="D14" s="77" t="s">
        <v>295</v>
      </c>
      <c r="E14" s="8" t="s">
        <v>16</v>
      </c>
      <c r="F14" s="8"/>
    </row>
    <row r="15" spans="1:6" x14ac:dyDescent="0.2">
      <c r="A15" s="8" t="s">
        <v>296</v>
      </c>
      <c r="B15" s="8" t="s">
        <v>297</v>
      </c>
      <c r="C15" s="28">
        <v>40000</v>
      </c>
      <c r="D15" s="14" t="s">
        <v>35</v>
      </c>
      <c r="E15" s="8" t="s">
        <v>16</v>
      </c>
      <c r="F15" s="8"/>
    </row>
    <row r="16" spans="1:6" x14ac:dyDescent="0.2">
      <c r="A16" s="8" t="s">
        <v>298</v>
      </c>
      <c r="B16" s="8" t="s">
        <v>299</v>
      </c>
      <c r="C16" s="28">
        <v>31000</v>
      </c>
      <c r="D16" s="11" t="s">
        <v>118</v>
      </c>
      <c r="E16" s="8" t="s">
        <v>16</v>
      </c>
      <c r="F16" s="8"/>
    </row>
    <row r="17" spans="1:6" x14ac:dyDescent="0.2">
      <c r="A17" s="8" t="s">
        <v>300</v>
      </c>
      <c r="B17" s="8" t="s">
        <v>41</v>
      </c>
      <c r="C17" s="28">
        <v>1000</v>
      </c>
      <c r="D17" s="14" t="s">
        <v>35</v>
      </c>
      <c r="E17" s="8" t="s">
        <v>16</v>
      </c>
      <c r="F17" s="8"/>
    </row>
    <row r="18" spans="1:6" x14ac:dyDescent="0.2">
      <c r="A18" s="8" t="s">
        <v>301</v>
      </c>
      <c r="B18" s="8" t="s">
        <v>41</v>
      </c>
      <c r="C18" s="28">
        <v>1500</v>
      </c>
      <c r="D18" s="14" t="s">
        <v>35</v>
      </c>
      <c r="E18" s="8" t="s">
        <v>16</v>
      </c>
      <c r="F18" s="8"/>
    </row>
    <row r="19" spans="1:6" x14ac:dyDescent="0.2">
      <c r="A19"/>
      <c r="B19"/>
      <c r="C19"/>
      <c r="D19"/>
      <c r="E19"/>
      <c r="F19"/>
    </row>
    <row r="20" spans="1:6" x14ac:dyDescent="0.2">
      <c r="C20" s="29"/>
      <c r="D20" s="25"/>
    </row>
  </sheetData>
  <mergeCells count="1">
    <mergeCell ref="A1:F2"/>
  </mergeCells>
  <hyperlinks>
    <hyperlink ref="D14" r:id="rId1" xr:uid="{E598F146-C658-3849-BB87-7587E099D702}"/>
  </hyperlinks>
  <pageMargins left="0.7" right="0.7" top="1.1436999999999999" bottom="1.1436999999999999" header="0.75" footer="0.75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38348-B73B-F240-BF9A-83918BCDD96B}">
  <dimension ref="A1:AMJ8"/>
  <sheetViews>
    <sheetView workbookViewId="0">
      <selection sqref="A1:F2"/>
    </sheetView>
  </sheetViews>
  <sheetFormatPr baseColWidth="10" defaultRowHeight="16" x14ac:dyDescent="0.2"/>
  <cols>
    <col min="1" max="1" width="15.42578125" style="1" customWidth="1"/>
    <col min="2" max="2" width="12" style="1" customWidth="1"/>
    <col min="3" max="3" width="15.7109375" style="1" customWidth="1"/>
    <col min="4" max="4" width="11.28515625" style="1" customWidth="1"/>
    <col min="5" max="5" width="31.5703125" style="1" customWidth="1"/>
    <col min="6" max="6" width="39.85546875" style="1" customWidth="1"/>
    <col min="7" max="1024" width="9" style="1" customWidth="1"/>
  </cols>
  <sheetData>
    <row r="1" spans="1:6" x14ac:dyDescent="0.2">
      <c r="A1" s="69" t="s">
        <v>302</v>
      </c>
      <c r="B1" s="69"/>
      <c r="C1" s="69"/>
      <c r="D1" s="69"/>
      <c r="E1" s="69"/>
      <c r="F1" s="69"/>
    </row>
    <row r="2" spans="1:6" x14ac:dyDescent="0.2">
      <c r="A2" s="69"/>
      <c r="B2" s="69"/>
      <c r="C2" s="69"/>
      <c r="D2" s="69"/>
      <c r="E2" s="69"/>
      <c r="F2" s="69"/>
    </row>
    <row r="3" spans="1:6" x14ac:dyDescent="0.2">
      <c r="A3" s="30" t="s">
        <v>303</v>
      </c>
      <c r="B3" s="30" t="s">
        <v>304</v>
      </c>
      <c r="C3" s="30" t="s">
        <v>305</v>
      </c>
      <c r="D3" s="30" t="s">
        <v>306</v>
      </c>
      <c r="E3" s="30" t="s">
        <v>307</v>
      </c>
      <c r="F3" s="31" t="s">
        <v>308</v>
      </c>
    </row>
    <row r="4" spans="1:6" x14ac:dyDescent="0.2">
      <c r="A4" s="8" t="s">
        <v>21</v>
      </c>
      <c r="B4" s="8" t="s">
        <v>309</v>
      </c>
      <c r="C4" s="8" t="s">
        <v>310</v>
      </c>
      <c r="D4" s="14">
        <v>7589</v>
      </c>
      <c r="E4" s="8" t="s">
        <v>311</v>
      </c>
      <c r="F4" s="8" t="s">
        <v>312</v>
      </c>
    </row>
    <row r="5" spans="1:6" x14ac:dyDescent="0.2">
      <c r="A5" s="8" t="s">
        <v>313</v>
      </c>
      <c r="B5" s="8" t="s">
        <v>309</v>
      </c>
      <c r="C5" s="8" t="s">
        <v>310</v>
      </c>
      <c r="D5" s="14">
        <v>7589</v>
      </c>
      <c r="E5" s="8" t="s">
        <v>311</v>
      </c>
      <c r="F5" s="8" t="s">
        <v>312</v>
      </c>
    </row>
    <row r="6" spans="1:6" x14ac:dyDescent="0.2">
      <c r="A6" s="8" t="s">
        <v>313</v>
      </c>
      <c r="B6" s="8" t="s">
        <v>314</v>
      </c>
      <c r="C6" s="8" t="s">
        <v>315</v>
      </c>
      <c r="D6" s="14">
        <v>7004</v>
      </c>
      <c r="E6" s="8" t="s">
        <v>311</v>
      </c>
      <c r="F6" s="8" t="s">
        <v>312</v>
      </c>
    </row>
    <row r="7" spans="1:6" x14ac:dyDescent="0.2">
      <c r="A7" s="8" t="s">
        <v>39</v>
      </c>
      <c r="B7" s="8" t="s">
        <v>314</v>
      </c>
      <c r="C7" s="8" t="s">
        <v>315</v>
      </c>
      <c r="D7" s="14">
        <v>7004</v>
      </c>
      <c r="E7" s="8" t="s">
        <v>311</v>
      </c>
      <c r="F7" s="8" t="s">
        <v>312</v>
      </c>
    </row>
    <row r="8" spans="1:6" x14ac:dyDescent="0.2">
      <c r="A8" s="8" t="s">
        <v>222</v>
      </c>
      <c r="B8" s="8" t="s">
        <v>314</v>
      </c>
      <c r="C8" s="8" t="s">
        <v>315</v>
      </c>
      <c r="D8" s="14">
        <v>7004</v>
      </c>
      <c r="E8" s="8" t="s">
        <v>311</v>
      </c>
      <c r="F8" s="8" t="s">
        <v>312</v>
      </c>
    </row>
  </sheetData>
  <mergeCells count="1">
    <mergeCell ref="A1:F2"/>
  </mergeCells>
  <pageMargins left="0.7" right="0.7" top="1.1436999999999999" bottom="1.1436999999999999" header="0.75" footer="0.75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E8D3B-0F46-4346-8A7A-DE3844AFE562}">
  <dimension ref="A1:AMJ14"/>
  <sheetViews>
    <sheetView workbookViewId="0">
      <selection sqref="A1:G2"/>
    </sheetView>
  </sheetViews>
  <sheetFormatPr baseColWidth="10" defaultRowHeight="16" x14ac:dyDescent="0.2"/>
  <cols>
    <col min="1" max="1" width="20.7109375" style="1" customWidth="1"/>
    <col min="2" max="2" width="19" style="1" customWidth="1"/>
    <col min="3" max="3" width="15.7109375" style="1" customWidth="1"/>
    <col min="4" max="4" width="8.85546875" style="1" customWidth="1"/>
    <col min="5" max="6" width="10.28515625" style="1" customWidth="1"/>
    <col min="7" max="7" width="22.5703125" style="1" customWidth="1"/>
    <col min="8" max="1024" width="9" style="1" customWidth="1"/>
  </cols>
  <sheetData>
    <row r="1" spans="1:7" x14ac:dyDescent="0.2">
      <c r="A1" s="69" t="s">
        <v>316</v>
      </c>
      <c r="B1" s="69"/>
      <c r="C1" s="69"/>
      <c r="D1" s="69"/>
      <c r="E1" s="69"/>
      <c r="F1" s="69"/>
      <c r="G1" s="69"/>
    </row>
    <row r="2" spans="1:7" x14ac:dyDescent="0.2">
      <c r="A2" s="69"/>
      <c r="B2" s="69"/>
      <c r="C2" s="69"/>
      <c r="D2" s="69"/>
      <c r="E2" s="69"/>
      <c r="F2" s="69"/>
      <c r="G2" s="69"/>
    </row>
    <row r="3" spans="1:7" x14ac:dyDescent="0.2">
      <c r="A3" s="30" t="s">
        <v>317</v>
      </c>
      <c r="B3" s="30" t="s">
        <v>318</v>
      </c>
      <c r="C3" s="30" t="s">
        <v>9</v>
      </c>
      <c r="D3" s="31" t="s">
        <v>10</v>
      </c>
      <c r="E3" s="31" t="s">
        <v>319</v>
      </c>
      <c r="F3" s="31" t="s">
        <v>320</v>
      </c>
      <c r="G3" s="31" t="s">
        <v>11</v>
      </c>
    </row>
    <row r="4" spans="1:7" x14ac:dyDescent="0.2">
      <c r="A4" s="14" t="s">
        <v>321</v>
      </c>
      <c r="B4" s="14" t="s">
        <v>322</v>
      </c>
      <c r="C4" s="8" t="s">
        <v>41</v>
      </c>
      <c r="D4" s="5">
        <v>50</v>
      </c>
      <c r="E4" s="32">
        <v>44958</v>
      </c>
      <c r="F4" s="32">
        <v>45323</v>
      </c>
      <c r="G4" s="8"/>
    </row>
    <row r="5" spans="1:7" x14ac:dyDescent="0.2">
      <c r="A5" s="14" t="s">
        <v>321</v>
      </c>
      <c r="B5" s="14" t="s">
        <v>322</v>
      </c>
      <c r="C5" s="8" t="s">
        <v>313</v>
      </c>
      <c r="D5" s="5">
        <v>50</v>
      </c>
      <c r="E5" s="32">
        <v>44958</v>
      </c>
      <c r="F5" s="32">
        <v>45323</v>
      </c>
      <c r="G5" s="8"/>
    </row>
    <row r="6" spans="1:7" x14ac:dyDescent="0.2">
      <c r="A6" s="14" t="s">
        <v>321</v>
      </c>
      <c r="B6" s="14" t="s">
        <v>322</v>
      </c>
      <c r="C6" s="8" t="s">
        <v>39</v>
      </c>
      <c r="D6" s="5">
        <v>50</v>
      </c>
      <c r="E6" s="32">
        <v>44958</v>
      </c>
      <c r="F6" s="32">
        <v>45323</v>
      </c>
      <c r="G6" s="8"/>
    </row>
    <row r="7" spans="1:7" x14ac:dyDescent="0.2">
      <c r="A7" s="14" t="s">
        <v>323</v>
      </c>
      <c r="B7" s="14" t="s">
        <v>324</v>
      </c>
      <c r="C7" s="8" t="s">
        <v>41</v>
      </c>
      <c r="D7" s="5">
        <v>10</v>
      </c>
      <c r="E7" s="32">
        <v>45336</v>
      </c>
      <c r="F7" s="32">
        <v>45522</v>
      </c>
      <c r="G7" s="8"/>
    </row>
    <row r="8" spans="1:7" x14ac:dyDescent="0.2">
      <c r="A8" s="14" t="s">
        <v>323</v>
      </c>
      <c r="B8" s="14" t="s">
        <v>324</v>
      </c>
      <c r="C8" s="8" t="s">
        <v>313</v>
      </c>
      <c r="D8" s="5">
        <v>10</v>
      </c>
      <c r="E8" s="32">
        <v>45336</v>
      </c>
      <c r="F8" s="32">
        <v>45522</v>
      </c>
      <c r="G8" s="8"/>
    </row>
    <row r="9" spans="1:7" x14ac:dyDescent="0.2">
      <c r="A9" s="14" t="s">
        <v>325</v>
      </c>
      <c r="B9" s="14" t="s">
        <v>326</v>
      </c>
      <c r="C9" s="8" t="s">
        <v>41</v>
      </c>
      <c r="D9" s="5">
        <v>5</v>
      </c>
      <c r="E9" s="32">
        <v>44974</v>
      </c>
      <c r="F9" s="32">
        <v>45689</v>
      </c>
      <c r="G9" s="8"/>
    </row>
    <row r="10" spans="1:7" x14ac:dyDescent="0.2">
      <c r="A10" s="14" t="s">
        <v>325</v>
      </c>
      <c r="B10" s="14" t="s">
        <v>326</v>
      </c>
      <c r="C10" s="8" t="s">
        <v>39</v>
      </c>
      <c r="D10" s="5">
        <v>5</v>
      </c>
      <c r="E10" s="32">
        <v>44958</v>
      </c>
      <c r="F10" s="32">
        <v>45689</v>
      </c>
      <c r="G10" s="8"/>
    </row>
    <row r="11" spans="1:7" x14ac:dyDescent="0.2">
      <c r="A11" s="14" t="s">
        <v>325</v>
      </c>
      <c r="B11" s="14" t="s">
        <v>327</v>
      </c>
      <c r="C11" s="8" t="s">
        <v>313</v>
      </c>
      <c r="D11" s="5">
        <v>5</v>
      </c>
      <c r="E11" s="13" t="s">
        <v>22</v>
      </c>
      <c r="F11" s="13" t="s">
        <v>35</v>
      </c>
      <c r="G11" s="8"/>
    </row>
    <row r="12" spans="1:7" x14ac:dyDescent="0.2">
      <c r="A12" s="14" t="s">
        <v>325</v>
      </c>
      <c r="B12" s="14" t="s">
        <v>327</v>
      </c>
      <c r="C12" s="8" t="s">
        <v>41</v>
      </c>
      <c r="D12" s="5">
        <v>5</v>
      </c>
      <c r="E12" s="13" t="s">
        <v>22</v>
      </c>
      <c r="F12" s="13" t="s">
        <v>35</v>
      </c>
      <c r="G12" s="8"/>
    </row>
    <row r="13" spans="1:7" x14ac:dyDescent="0.2">
      <c r="A13" s="14" t="s">
        <v>328</v>
      </c>
      <c r="B13" s="14" t="s">
        <v>329</v>
      </c>
      <c r="C13" s="8" t="s">
        <v>41</v>
      </c>
      <c r="D13" s="5">
        <v>20000</v>
      </c>
      <c r="E13" s="32">
        <v>37622</v>
      </c>
      <c r="F13" s="32">
        <v>52232</v>
      </c>
      <c r="G13" s="8" t="s">
        <v>330</v>
      </c>
    </row>
    <row r="14" spans="1:7" x14ac:dyDescent="0.2">
      <c r="A14" s="14" t="s">
        <v>328</v>
      </c>
      <c r="B14" s="14" t="s">
        <v>329</v>
      </c>
      <c r="C14" s="8" t="s">
        <v>39</v>
      </c>
      <c r="D14" s="5">
        <v>20000</v>
      </c>
      <c r="E14" s="32">
        <v>43831</v>
      </c>
      <c r="F14" s="32">
        <v>60268</v>
      </c>
      <c r="G14" s="8" t="s">
        <v>330</v>
      </c>
    </row>
  </sheetData>
  <mergeCells count="1">
    <mergeCell ref="A1:G2"/>
  </mergeCells>
  <conditionalFormatting sqref="A5:G14">
    <cfRule type="expression" dxfId="5" priority="1" stopIfTrue="1">
      <formula>($F5-TODAY())&lt;=0</formula>
    </cfRule>
    <cfRule type="expression" dxfId="4" priority="2" stopIfTrue="1">
      <formula>AND(($F5-TODAY())&lt;=30,(A5-TODAY())&gt;0)</formula>
    </cfRule>
    <cfRule type="expression" dxfId="3" priority="3" stopIfTrue="1">
      <formula>($F5-TODAY())&gt;30</formula>
    </cfRule>
  </conditionalFormatting>
  <conditionalFormatting sqref="A4:AMJ4">
    <cfRule type="expression" dxfId="2" priority="4" stopIfTrue="1">
      <formula>($F4-TODAY())&lt;=0</formula>
    </cfRule>
    <cfRule type="expression" dxfId="1" priority="5" stopIfTrue="1">
      <formula>AND(($F4-TODAY())&lt;=30,(A4-TODAY())&gt;0)</formula>
    </cfRule>
    <cfRule type="expression" dxfId="0" priority="6" stopIfTrue="1">
      <formula>($F4-TODAY())&gt;30</formula>
    </cfRule>
  </conditionalFormatting>
  <pageMargins left="0.7" right="0.7" top="1.1436999999999999" bottom="1.1436999999999999" header="0.75" footer="0.75"/>
  <pageSetup paperSize="0" fitToWidth="0" fitToHeight="0" orientation="landscape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6BEA5-E9FB-6946-ABF9-32BA476D7E2E}">
  <sheetPr>
    <pageSetUpPr fitToPage="1"/>
  </sheetPr>
  <dimension ref="A1:AMJ27"/>
  <sheetViews>
    <sheetView workbookViewId="0">
      <selection activeCell="L52" sqref="L52"/>
    </sheetView>
  </sheetViews>
  <sheetFormatPr baseColWidth="10" defaultRowHeight="16" x14ac:dyDescent="0.2"/>
  <cols>
    <col min="1" max="1" width="3.140625" style="1" customWidth="1"/>
    <col min="2" max="2" width="23.85546875" style="1" customWidth="1"/>
    <col min="3" max="3" width="17.140625" style="1" customWidth="1"/>
    <col min="4" max="4" width="16.7109375" style="1" customWidth="1"/>
    <col min="5" max="5" width="7.85546875" style="1" customWidth="1"/>
    <col min="6" max="6" width="31.28515625" style="1" customWidth="1"/>
    <col min="7" max="1024" width="9" style="1" customWidth="1"/>
  </cols>
  <sheetData>
    <row r="1" spans="1:6" x14ac:dyDescent="0.2">
      <c r="A1" s="71" t="s">
        <v>331</v>
      </c>
      <c r="B1" s="71"/>
      <c r="C1" s="71"/>
      <c r="D1" s="71"/>
      <c r="E1" s="71"/>
      <c r="F1" s="71"/>
    </row>
    <row r="2" spans="1:6" x14ac:dyDescent="0.2">
      <c r="A2" s="71"/>
      <c r="B2" s="71"/>
      <c r="C2" s="71"/>
      <c r="D2" s="71"/>
      <c r="E2" s="71"/>
      <c r="F2" s="71"/>
    </row>
    <row r="3" spans="1:6" x14ac:dyDescent="0.2">
      <c r="A3" s="31" t="s">
        <v>332</v>
      </c>
      <c r="B3" s="33" t="s">
        <v>333</v>
      </c>
      <c r="C3" s="33" t="s">
        <v>9</v>
      </c>
      <c r="D3" s="33" t="s">
        <v>334</v>
      </c>
      <c r="E3" s="33" t="s">
        <v>335</v>
      </c>
      <c r="F3" s="33" t="s">
        <v>11</v>
      </c>
    </row>
    <row r="4" spans="1:6" x14ac:dyDescent="0.2">
      <c r="A4" s="34">
        <v>1</v>
      </c>
      <c r="B4" s="35" t="s">
        <v>336</v>
      </c>
      <c r="C4" s="35" t="s">
        <v>337</v>
      </c>
      <c r="D4" s="36" t="s">
        <v>138</v>
      </c>
      <c r="E4" s="37" t="s">
        <v>338</v>
      </c>
      <c r="F4" s="35"/>
    </row>
    <row r="5" spans="1:6" x14ac:dyDescent="0.2">
      <c r="A5" s="34">
        <v>2</v>
      </c>
      <c r="B5" s="35" t="s">
        <v>339</v>
      </c>
      <c r="C5" s="35" t="s">
        <v>340</v>
      </c>
      <c r="D5" s="36" t="s">
        <v>138</v>
      </c>
      <c r="E5" s="37" t="s">
        <v>338</v>
      </c>
      <c r="F5" s="38"/>
    </row>
    <row r="6" spans="1:6" x14ac:dyDescent="0.2">
      <c r="A6" s="34">
        <v>3</v>
      </c>
      <c r="B6" s="35" t="s">
        <v>341</v>
      </c>
      <c r="C6" s="35" t="s">
        <v>340</v>
      </c>
      <c r="D6" s="36" t="s">
        <v>138</v>
      </c>
      <c r="E6" s="37" t="s">
        <v>338</v>
      </c>
      <c r="F6" s="38"/>
    </row>
    <row r="7" spans="1:6" x14ac:dyDescent="0.2">
      <c r="A7" s="34">
        <v>4</v>
      </c>
      <c r="B7" s="35" t="s">
        <v>43</v>
      </c>
      <c r="C7" s="35" t="s">
        <v>342</v>
      </c>
      <c r="D7" s="36" t="s">
        <v>138</v>
      </c>
      <c r="E7" s="37" t="s">
        <v>338</v>
      </c>
      <c r="F7" s="38"/>
    </row>
    <row r="8" spans="1:6" x14ac:dyDescent="0.2">
      <c r="A8" s="34">
        <v>5</v>
      </c>
      <c r="B8" s="35" t="s">
        <v>39</v>
      </c>
      <c r="C8" s="35" t="s">
        <v>343</v>
      </c>
      <c r="D8" s="36" t="s">
        <v>138</v>
      </c>
      <c r="E8" s="37" t="s">
        <v>338</v>
      </c>
      <c r="F8" s="38"/>
    </row>
    <row r="9" spans="1:6" x14ac:dyDescent="0.2">
      <c r="A9" s="34">
        <v>6</v>
      </c>
      <c r="B9" s="35" t="s">
        <v>344</v>
      </c>
      <c r="C9" s="35" t="s">
        <v>345</v>
      </c>
      <c r="D9" s="36" t="s">
        <v>346</v>
      </c>
      <c r="E9" s="37" t="s">
        <v>338</v>
      </c>
      <c r="F9" s="38"/>
    </row>
    <row r="10" spans="1:6" x14ac:dyDescent="0.2">
      <c r="A10" s="34">
        <v>7</v>
      </c>
      <c r="B10" s="35" t="s">
        <v>347</v>
      </c>
      <c r="C10" s="35" t="s">
        <v>348</v>
      </c>
      <c r="D10" s="36" t="s">
        <v>346</v>
      </c>
      <c r="E10" s="37" t="s">
        <v>349</v>
      </c>
      <c r="F10" s="38"/>
    </row>
    <row r="11" spans="1:6" x14ac:dyDescent="0.2">
      <c r="A11" s="34">
        <v>8</v>
      </c>
      <c r="B11" s="35" t="s">
        <v>350</v>
      </c>
      <c r="C11" s="35" t="s">
        <v>348</v>
      </c>
      <c r="D11" s="36" t="s">
        <v>346</v>
      </c>
      <c r="E11" s="37" t="s">
        <v>338</v>
      </c>
      <c r="F11" s="38"/>
    </row>
    <row r="12" spans="1:6" x14ac:dyDescent="0.2">
      <c r="A12" s="34">
        <v>9</v>
      </c>
      <c r="B12" s="35" t="s">
        <v>351</v>
      </c>
      <c r="C12" s="35" t="s">
        <v>352</v>
      </c>
      <c r="D12" s="36" t="s">
        <v>138</v>
      </c>
      <c r="E12" s="37" t="s">
        <v>338</v>
      </c>
      <c r="F12" s="38"/>
    </row>
    <row r="13" spans="1:6" x14ac:dyDescent="0.2">
      <c r="A13" s="34">
        <v>10</v>
      </c>
      <c r="B13" s="35" t="s">
        <v>353</v>
      </c>
      <c r="C13" s="35" t="s">
        <v>354</v>
      </c>
      <c r="D13" s="36" t="s">
        <v>138</v>
      </c>
      <c r="E13" s="37" t="s">
        <v>355</v>
      </c>
      <c r="F13" s="38"/>
    </row>
    <row r="14" spans="1:6" x14ac:dyDescent="0.2">
      <c r="A14" s="34">
        <v>11</v>
      </c>
      <c r="B14" s="35" t="s">
        <v>356</v>
      </c>
      <c r="C14" s="35" t="s">
        <v>357</v>
      </c>
      <c r="D14" s="36" t="s">
        <v>346</v>
      </c>
      <c r="E14" s="37" t="s">
        <v>338</v>
      </c>
      <c r="F14" s="38"/>
    </row>
    <row r="15" spans="1:6" x14ac:dyDescent="0.2">
      <c r="A15" s="34">
        <v>12</v>
      </c>
      <c r="B15" s="35" t="s">
        <v>356</v>
      </c>
      <c r="C15" s="35" t="s">
        <v>358</v>
      </c>
      <c r="D15" s="36" t="s">
        <v>346</v>
      </c>
      <c r="E15" s="37" t="s">
        <v>338</v>
      </c>
      <c r="F15" s="38"/>
    </row>
    <row r="16" spans="1:6" x14ac:dyDescent="0.2">
      <c r="A16" s="34">
        <v>13</v>
      </c>
      <c r="B16" s="35" t="s">
        <v>359</v>
      </c>
      <c r="C16" s="35" t="s">
        <v>360</v>
      </c>
      <c r="D16" s="36" t="s">
        <v>346</v>
      </c>
      <c r="E16" s="37" t="s">
        <v>338</v>
      </c>
      <c r="F16" s="38"/>
    </row>
    <row r="17" spans="1:6" x14ac:dyDescent="0.2">
      <c r="A17" s="34">
        <v>14</v>
      </c>
      <c r="B17" s="35" t="s">
        <v>361</v>
      </c>
      <c r="C17" s="35" t="s">
        <v>17</v>
      </c>
      <c r="D17" s="36" t="s">
        <v>138</v>
      </c>
      <c r="E17" s="37" t="s">
        <v>282</v>
      </c>
      <c r="F17" s="38"/>
    </row>
    <row r="18" spans="1:6" ht="16" customHeight="1" x14ac:dyDescent="0.2">
      <c r="A18" s="34">
        <v>15</v>
      </c>
      <c r="B18" s="35" t="s">
        <v>54</v>
      </c>
      <c r="C18" s="35" t="s">
        <v>360</v>
      </c>
      <c r="D18" s="36" t="s">
        <v>346</v>
      </c>
      <c r="E18" s="37" t="s">
        <v>338</v>
      </c>
      <c r="F18" s="35"/>
    </row>
    <row r="19" spans="1:6" ht="16" customHeight="1" x14ac:dyDescent="0.2">
      <c r="A19" s="78">
        <v>16</v>
      </c>
      <c r="B19" s="79" t="s">
        <v>362</v>
      </c>
      <c r="C19" s="79" t="s">
        <v>39</v>
      </c>
      <c r="D19" s="78" t="s">
        <v>346</v>
      </c>
      <c r="E19" s="78" t="s">
        <v>363</v>
      </c>
      <c r="F19" s="80" t="s">
        <v>402</v>
      </c>
    </row>
    <row r="20" spans="1:6" ht="16" customHeight="1" x14ac:dyDescent="0.2">
      <c r="A20" s="82">
        <v>17</v>
      </c>
      <c r="B20" s="82" t="s">
        <v>394</v>
      </c>
      <c r="C20" s="82" t="s">
        <v>336</v>
      </c>
      <c r="D20" s="83" t="s">
        <v>346</v>
      </c>
      <c r="E20" s="83" t="s">
        <v>338</v>
      </c>
      <c r="F20" s="53"/>
    </row>
    <row r="21" spans="1:6" x14ac:dyDescent="0.2">
      <c r="A21" s="82">
        <v>18</v>
      </c>
      <c r="B21" s="82" t="s">
        <v>400</v>
      </c>
      <c r="C21" s="82" t="s">
        <v>39</v>
      </c>
      <c r="D21" s="83" t="s">
        <v>346</v>
      </c>
      <c r="E21" s="83" t="s">
        <v>338</v>
      </c>
      <c r="F21" s="53"/>
    </row>
    <row r="22" spans="1:6" x14ac:dyDescent="0.2">
      <c r="A22" s="82">
        <v>19</v>
      </c>
      <c r="B22" s="82" t="s">
        <v>401</v>
      </c>
      <c r="C22" s="82" t="s">
        <v>39</v>
      </c>
      <c r="D22" s="83" t="s">
        <v>346</v>
      </c>
      <c r="E22" s="83" t="s">
        <v>338</v>
      </c>
      <c r="F22" s="53"/>
    </row>
    <row r="23" spans="1:6" x14ac:dyDescent="0.2">
      <c r="A23" s="81"/>
      <c r="B23" s="81"/>
      <c r="C23" s="81"/>
      <c r="D23" s="81"/>
      <c r="E23" s="81"/>
      <c r="F23" s="81"/>
    </row>
    <row r="24" spans="1:6" x14ac:dyDescent="0.2">
      <c r="A24" s="71" t="s">
        <v>364</v>
      </c>
      <c r="B24" s="71"/>
      <c r="C24" s="71"/>
      <c r="D24" s="71"/>
      <c r="E24" s="71"/>
      <c r="F24" s="71"/>
    </row>
    <row r="25" spans="1:6" x14ac:dyDescent="0.2">
      <c r="A25" s="71"/>
      <c r="B25" s="71"/>
      <c r="C25" s="71"/>
      <c r="D25" s="71"/>
      <c r="E25" s="71"/>
      <c r="F25" s="71"/>
    </row>
    <row r="26" spans="1:6" x14ac:dyDescent="0.2">
      <c r="A26" s="31" t="s">
        <v>332</v>
      </c>
      <c r="B26" s="33" t="s">
        <v>333</v>
      </c>
      <c r="C26" s="33" t="s">
        <v>9</v>
      </c>
      <c r="D26" s="33" t="s">
        <v>334</v>
      </c>
      <c r="E26" s="33" t="s">
        <v>335</v>
      </c>
      <c r="F26" s="33" t="s">
        <v>11</v>
      </c>
    </row>
    <row r="27" spans="1:6" x14ac:dyDescent="0.2">
      <c r="A27" s="34"/>
      <c r="B27" s="35"/>
      <c r="C27" s="35"/>
      <c r="D27" s="36"/>
      <c r="E27" s="37"/>
      <c r="F27" s="35"/>
    </row>
  </sheetData>
  <mergeCells count="2">
    <mergeCell ref="A1:F2"/>
    <mergeCell ref="A24:F25"/>
  </mergeCells>
  <pageMargins left="0.7" right="0.7" top="1.1436999999999999" bottom="1.1436999999999999" header="0.75" footer="0.75"/>
  <pageSetup paperSize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1E3D4-4FFC-274E-AABC-2F13FCB6453B}">
  <dimension ref="A1:AMJ18"/>
  <sheetViews>
    <sheetView workbookViewId="0">
      <selection sqref="A1:E2"/>
    </sheetView>
  </sheetViews>
  <sheetFormatPr baseColWidth="10" defaultRowHeight="16" x14ac:dyDescent="0.2"/>
  <cols>
    <col min="1" max="1" width="5.28515625" style="1" customWidth="1"/>
    <col min="2" max="2" width="22.28515625" style="1" customWidth="1"/>
    <col min="3" max="3" width="9" style="1" customWidth="1"/>
    <col min="4" max="4" width="40.5703125" style="1" customWidth="1"/>
    <col min="5" max="5" width="11.85546875" style="1" customWidth="1"/>
    <col min="6" max="1024" width="9" style="1" customWidth="1"/>
  </cols>
  <sheetData>
    <row r="1" spans="1:5" x14ac:dyDescent="0.2">
      <c r="A1" s="69" t="s">
        <v>365</v>
      </c>
      <c r="B1" s="69"/>
      <c r="C1" s="69"/>
      <c r="D1" s="69"/>
      <c r="E1" s="69"/>
    </row>
    <row r="2" spans="1:5" x14ac:dyDescent="0.2">
      <c r="A2" s="69"/>
      <c r="B2" s="69"/>
      <c r="C2" s="69"/>
      <c r="D2" s="69"/>
      <c r="E2" s="69"/>
    </row>
    <row r="3" spans="1:5" x14ac:dyDescent="0.2">
      <c r="A3" s="2" t="s">
        <v>366</v>
      </c>
      <c r="B3" s="2" t="s">
        <v>87</v>
      </c>
      <c r="C3" s="2" t="s">
        <v>367</v>
      </c>
      <c r="D3" s="2" t="s">
        <v>11</v>
      </c>
      <c r="E3" s="2" t="s">
        <v>12</v>
      </c>
    </row>
    <row r="4" spans="1:5" x14ac:dyDescent="0.2">
      <c r="A4" s="14">
        <v>1</v>
      </c>
      <c r="B4" s="8" t="s">
        <v>368</v>
      </c>
      <c r="C4" s="15" t="s">
        <v>35</v>
      </c>
      <c r="D4" s="8"/>
      <c r="E4" s="8" t="s">
        <v>275</v>
      </c>
    </row>
    <row r="5" spans="1:5" x14ac:dyDescent="0.2">
      <c r="A5" s="14">
        <v>2</v>
      </c>
      <c r="B5" s="8" t="s">
        <v>369</v>
      </c>
      <c r="C5" s="15">
        <v>150</v>
      </c>
      <c r="D5" s="8" t="s">
        <v>370</v>
      </c>
      <c r="E5" s="8" t="s">
        <v>275</v>
      </c>
    </row>
    <row r="6" spans="1:5" x14ac:dyDescent="0.2">
      <c r="A6" s="14">
        <v>3</v>
      </c>
      <c r="B6" s="8" t="s">
        <v>371</v>
      </c>
      <c r="C6" s="15">
        <v>350</v>
      </c>
      <c r="D6" s="8" t="s">
        <v>372</v>
      </c>
      <c r="E6" s="8" t="s">
        <v>275</v>
      </c>
    </row>
    <row r="7" spans="1:5" x14ac:dyDescent="0.2">
      <c r="A7" s="14">
        <v>3</v>
      </c>
      <c r="B7" s="8" t="s">
        <v>373</v>
      </c>
      <c r="C7" s="15">
        <v>250</v>
      </c>
      <c r="D7" s="8"/>
      <c r="E7" s="8" t="s">
        <v>275</v>
      </c>
    </row>
    <row r="8" spans="1:5" x14ac:dyDescent="0.2">
      <c r="A8" s="14">
        <v>3</v>
      </c>
      <c r="B8" s="8" t="s">
        <v>374</v>
      </c>
      <c r="C8" s="15">
        <v>2000</v>
      </c>
      <c r="D8" s="8"/>
      <c r="E8" s="8" t="s">
        <v>275</v>
      </c>
    </row>
    <row r="9" spans="1:5" x14ac:dyDescent="0.2">
      <c r="A9" s="14">
        <v>4</v>
      </c>
      <c r="B9" s="8" t="s">
        <v>375</v>
      </c>
      <c r="C9" s="15">
        <v>1000</v>
      </c>
      <c r="D9" s="8"/>
      <c r="E9" s="8" t="s">
        <v>275</v>
      </c>
    </row>
    <row r="10" spans="1:5" x14ac:dyDescent="0.2">
      <c r="A10" s="14">
        <v>4</v>
      </c>
      <c r="B10" s="8" t="s">
        <v>376</v>
      </c>
      <c r="C10" s="15">
        <v>500</v>
      </c>
      <c r="D10" s="8"/>
      <c r="E10" s="8" t="s">
        <v>275</v>
      </c>
    </row>
    <row r="11" spans="1:5" x14ac:dyDescent="0.2">
      <c r="A11" s="14">
        <v>5</v>
      </c>
      <c r="B11" s="8" t="s">
        <v>377</v>
      </c>
      <c r="C11" s="15">
        <v>2500</v>
      </c>
      <c r="D11" s="8"/>
      <c r="E11" s="8" t="s">
        <v>275</v>
      </c>
    </row>
    <row r="12" spans="1:5" x14ac:dyDescent="0.2">
      <c r="A12" s="14">
        <v>6</v>
      </c>
      <c r="B12" s="8" t="s">
        <v>121</v>
      </c>
      <c r="C12" s="15">
        <v>2500</v>
      </c>
      <c r="D12" s="8"/>
      <c r="E12" s="8" t="s">
        <v>275</v>
      </c>
    </row>
    <row r="13" spans="1:5" x14ac:dyDescent="0.2">
      <c r="A13" s="14">
        <v>7</v>
      </c>
      <c r="B13" s="8" t="s">
        <v>378</v>
      </c>
      <c r="C13" s="15">
        <v>3000</v>
      </c>
      <c r="D13" s="8"/>
      <c r="E13" s="8" t="s">
        <v>275</v>
      </c>
    </row>
    <row r="14" spans="1:5" x14ac:dyDescent="0.2">
      <c r="A14" s="14">
        <v>8</v>
      </c>
      <c r="B14" s="8" t="s">
        <v>379</v>
      </c>
      <c r="C14" s="15">
        <v>4500</v>
      </c>
      <c r="D14" s="8"/>
      <c r="E14" s="8" t="s">
        <v>275</v>
      </c>
    </row>
    <row r="15" spans="1:5" x14ac:dyDescent="0.2">
      <c r="A15" s="14">
        <v>9</v>
      </c>
      <c r="B15" s="8" t="s">
        <v>380</v>
      </c>
      <c r="C15" s="15">
        <v>5000</v>
      </c>
      <c r="D15" s="8"/>
      <c r="E15" s="8" t="s">
        <v>275</v>
      </c>
    </row>
    <row r="16" spans="1:5" x14ac:dyDescent="0.2">
      <c r="A16" s="14">
        <v>11</v>
      </c>
      <c r="B16" s="8" t="s">
        <v>381</v>
      </c>
      <c r="C16" s="15">
        <v>1000</v>
      </c>
      <c r="D16" s="8"/>
      <c r="E16" s="8" t="s">
        <v>275</v>
      </c>
    </row>
    <row r="18" spans="2:5" x14ac:dyDescent="0.2">
      <c r="B18" s="39" t="s">
        <v>269</v>
      </c>
      <c r="C18" s="40">
        <f>SUM(C5:C16)</f>
        <v>22750</v>
      </c>
      <c r="D18" s="72" t="s">
        <v>382</v>
      </c>
      <c r="E18" s="72"/>
    </row>
  </sheetData>
  <mergeCells count="2">
    <mergeCell ref="A1:E2"/>
    <mergeCell ref="D18:E18"/>
  </mergeCells>
  <pageMargins left="0.7" right="0.7" top="1.1436999999999999" bottom="1.1436999999999999" header="0.75" footer="0.75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74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In Work</vt:lpstr>
      <vt:lpstr>Completed</vt:lpstr>
      <vt:lpstr>Big Purchases</vt:lpstr>
      <vt:lpstr>Paint Tracker</vt:lpstr>
      <vt:lpstr>Consumables Tracker</vt:lpstr>
      <vt:lpstr>Door Key List</vt:lpstr>
      <vt:lpstr>Kitchen</vt:lpstr>
      <vt:lpstr>'Big Purchases'!_FilterDatabase</vt:lpstr>
      <vt:lpstr>Completed!_FilterDatabase</vt:lpstr>
      <vt:lpstr>'In Work'!_FilterDatabase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Brad Green</cp:lastModifiedBy>
  <cp:revision>5</cp:revision>
  <dcterms:created xsi:type="dcterms:W3CDTF">2024-10-11T03:16:18Z</dcterms:created>
  <dcterms:modified xsi:type="dcterms:W3CDTF">2025-06-13T15:19:51Z</dcterms:modified>
</cp:coreProperties>
</file>